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9975" firstSheet="1" activeTab="1"/>
  </bookViews>
  <sheets>
    <sheet name="anno 2016" sheetId="1" r:id="rId1"/>
    <sheet name="provvedimenti 2020" sheetId="2" r:id="rId2"/>
  </sheets>
  <definedNames>
    <definedName name="_xlnm._FilterDatabase" localSheetId="0" hidden="1">'anno 2016'!$A$1:$R$49</definedName>
    <definedName name="_xlfn.DAYS" hidden="1">#NAME?</definedName>
    <definedName name="_xlnm.Print_Area" localSheetId="0">'anno 2016'!$A$1:$Q$42</definedName>
    <definedName name="_xlnm.Print_Titles" localSheetId="0">'anno 2016'!$1:$1</definedName>
  </definedNames>
  <calcPr fullCalcOnLoad="1"/>
</workbook>
</file>

<file path=xl/comments1.xml><?xml version="1.0" encoding="utf-8"?>
<comments xmlns="http://schemas.openxmlformats.org/spreadsheetml/2006/main">
  <authors>
    <author>Catia Canton</author>
  </authors>
  <commentList>
    <comment ref="M35" authorId="0">
      <text>
        <r>
          <rPr>
            <b/>
            <sz val="8"/>
            <rFont val="Tahoma"/>
            <family val="2"/>
          </rPr>
          <t>DATA 1° FATTURA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08/07/16</t>
        </r>
      </text>
    </comment>
    <comment ref="B40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comunicato il 17/08/16</t>
        </r>
      </text>
    </comment>
    <comment ref="O2" authorId="0">
      <text>
        <r>
          <rPr>
            <sz val="11"/>
            <rFont val="Calibri"/>
            <family val="2"/>
          </rPr>
          <t xml:space="preserve">fatt 13038475 del 27/11/13(imponibile € 1167,69); fatt 14039692 del 05/12/14 pagata con mandato del 16/03/15 (imponibile € 1127,15); fatt € imponibile 1199,50 liquidata con mandato del...) da EC FIN.
</t>
        </r>
        <r>
          <rPr>
            <u val="single"/>
            <sz val="11"/>
            <rFont val="Calibri"/>
            <family val="2"/>
          </rPr>
          <t>ANNO 2016 VALORI IMPONIBILI: € 100,00 (FATT. N. 16009290 DEL 31/03/16); € 1.199,50 (FATT. N. 16007893 DEL 09/03/16).</t>
        </r>
      </text>
    </comment>
    <comment ref="O3" authorId="0">
      <text>
        <r>
          <rPr>
            <sz val="12"/>
            <rFont val="Tahoma"/>
            <family val="2"/>
          </rPr>
          <t>ord. Economia 10862/13-10864/13-12873/13-12221/14-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7553/15_VALORE COMPLESSIVO LIQUIDATO FINE 2015
</t>
        </r>
        <r>
          <rPr>
            <sz val="14"/>
            <rFont val="Tahoma"/>
            <family val="2"/>
          </rPr>
          <t>AGGIUNGERE VALORI LIQUIDATI ANNO 2016</t>
        </r>
      </text>
    </comment>
    <comment ref="O4" authorId="0">
      <text>
        <r>
          <rPr>
            <b/>
            <sz val="8"/>
            <rFont val="Tahoma"/>
            <family val="2"/>
          </rPr>
          <t xml:space="preserve">VALORE COMPLESSIVO 2014 IVA INCLUSA + VALORE COMPLESSIVO 2015 GA GENNAIO A OTTOBRE IVA ESCLUSA </t>
        </r>
        <r>
          <rPr>
            <b/>
            <u val="single"/>
            <sz val="8"/>
            <rFont val="Tahoma"/>
            <family val="2"/>
          </rPr>
          <t xml:space="preserve">- DA AGGIORNARE LE SOMME CHE SARANNO LIQUIDATE NEL 2016 DI NOVEMBRE E DICEMBRE 2015 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VALORE COMPLESSIVO LIQUIDATO FINE 2015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AGGIUNGERE SOMME LIQUIDATE 2016</t>
        </r>
      </text>
    </comment>
    <comment ref="O6" authorId="0">
      <text>
        <r>
          <rPr>
            <sz val="12"/>
            <rFont val="Tahoma"/>
            <family val="2"/>
          </rPr>
          <t xml:space="preserve">ord 3498/14-6464/14 adunata alpini 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ord aperto anno 2015 2013/15 </t>
        </r>
        <r>
          <rPr>
            <b/>
            <u val="single"/>
            <sz val="12"/>
            <rFont val="Tahoma"/>
            <family val="2"/>
          </rPr>
          <t>VALORE LIQUIDATO FINE ANNO 2015
INSERIRE SOMME LIQUIDATE ANNO 2016</t>
        </r>
      </text>
    </comment>
    <comment ref="O7" authorId="0">
      <text>
        <r>
          <rPr>
            <b/>
            <sz val="12"/>
            <rFont val="Tahoma"/>
            <family val="2"/>
          </rPr>
          <t>SOMME LIQUIDATE FINO A FINE 2015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2"/>
            <rFont val="Tahoma"/>
            <family val="2"/>
          </rPr>
          <t>AGGIUNGERE SOMME LIQUIDATE ANNO 2016</t>
        </r>
      </text>
    </comment>
    <comment ref="O8" authorId="0">
      <text>
        <r>
          <rPr>
            <b/>
            <sz val="12"/>
            <rFont val="Tahoma"/>
            <family val="2"/>
          </rPr>
          <t xml:space="preserve">SOMME LIQUIDATE ANNO 2015
</t>
        </r>
        <r>
          <rPr>
            <b/>
            <u val="single"/>
            <sz val="12"/>
            <rFont val="Tahoma"/>
            <family val="2"/>
          </rPr>
          <t>AGGIUNGERE SOMME LIQUIDATE ANNO 2016</t>
        </r>
      </text>
    </comment>
    <comment ref="O9" authorId="0">
      <text>
        <r>
          <rPr>
            <b/>
            <sz val="12"/>
            <rFont val="Tahoma"/>
            <family val="2"/>
          </rPr>
          <t xml:space="preserve">SOMME LIQUIDATE FINE 2015
</t>
        </r>
        <r>
          <rPr>
            <b/>
            <u val="single"/>
            <sz val="12"/>
            <rFont val="Tahoma"/>
            <family val="2"/>
          </rPr>
          <t>AGGIUNGERE SOMME LIQUIDATE 2016</t>
        </r>
      </text>
    </comment>
    <comment ref="O10" authorId="0">
      <text>
        <r>
          <rPr>
            <b/>
            <sz val="8"/>
            <rFont val="Tahoma"/>
            <family val="2"/>
          </rPr>
          <t>ORDINE N. 6789 DEL 01/07/15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12"/>
            <rFont val="Tahoma"/>
            <family val="2"/>
          </rPr>
          <t>VERIFICARE SE NEL 2016 E' STATO UTILIZZATO PER LIQUIDARE SOMME RESIDUE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LIQUIDATO CON MANDATO ANNO 2015 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DA INSERIRE VALORE LIQUIDATO 2016 € 704 IMPONIBILI</t>
        </r>
      </text>
    </comment>
    <comment ref="O12" authorId="0">
      <text>
        <r>
          <rPr>
            <b/>
            <sz val="8"/>
            <rFont val="Tahoma"/>
            <family val="2"/>
          </rPr>
          <t>RINNOVO CONTRATTUALE 12 MESI SC. 5% NON SOMME LIQUIDATE 2015 INSERIRE DAL 2016</t>
        </r>
      </text>
    </comment>
    <comment ref="O13" authorId="0">
      <text>
        <r>
          <rPr>
            <b/>
            <sz val="8"/>
            <rFont val="Tahoma"/>
            <family val="2"/>
          </rPr>
          <t>INSERIRE SOMME LIQUIDATE 2016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inserire somme liquidate 2016: € 122,32 ord 2807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INSERIRE SOMME LIQUIDATE 2016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fatt 47/PA DEL 01/12/15 (MESE DI NOVEMBRE) N. 52/PA del 31/12/15 (DICEMBRE)</t>
        </r>
        <r>
          <rPr>
            <b/>
            <sz val="12"/>
            <rFont val="Tahoma"/>
            <family val="2"/>
          </rPr>
          <t>_INTEGRARE VALORI LIQUIDATI ANNO 2016</t>
        </r>
        <r>
          <rPr>
            <sz val="8"/>
            <rFont val="Tahoma"/>
            <family val="2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2"/>
          </rPr>
          <t>PARZIALE ORDINE N. 2016/5534</t>
        </r>
      </text>
    </comment>
    <comment ref="O28" authorId="0">
      <text>
        <r>
          <rPr>
            <b/>
            <sz val="8"/>
            <rFont val="Tahoma"/>
            <family val="2"/>
          </rPr>
          <t>FATT  16007592 DEL 09/03/16</t>
        </r>
        <r>
          <rPr>
            <sz val="8"/>
            <rFont val="Tahoma"/>
            <family val="2"/>
          </rPr>
          <t xml:space="preserve">
</t>
        </r>
      </text>
    </comment>
    <comment ref="O30" authorId="0">
      <text>
        <r>
          <rPr>
            <b/>
            <sz val="8"/>
            <rFont val="Tahoma"/>
            <family val="2"/>
          </rPr>
          <t>IMPORTI LIQUIDATI DAL 02/03/16 AL 07/06/16 ? L'AGGIDAMENTO NON DOVEVA DURARE 3 MESI DAL 15/02/16 ?</t>
        </r>
        <r>
          <rPr>
            <sz val="8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8"/>
            <rFont val="Tahoma"/>
            <family val="2"/>
          </rPr>
          <t>ANTCIPO</t>
        </r>
        <r>
          <rPr>
            <sz val="8"/>
            <rFont val="Tahoma"/>
            <family val="2"/>
          </rPr>
          <t xml:space="preserve">
</t>
        </r>
      </text>
    </comment>
    <comment ref="O21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FATTURA n. 9125000159 DEL 31/03/16_(ORD 4883) LIQUIDATA</t>
        </r>
      </text>
    </comment>
    <comment ref="M27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DECORRENZA INDICATIVA (4 giorni dalla stipula).</t>
        </r>
      </text>
    </comment>
    <comment ref="O17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2015: €   29.355,00 (mandato del 16/12/15)
2016: € 410.515,00
(per mero errore materiale il mandato di pagamento del 11/07/16 comprende n. 3 fatture di cui la n. 775 del 31/05/16 riporta il CIG corretto; con lo stesso mandato sono state liquidate anche le fatt. 776_783 di giugno 2016 con CIG 645728A5E mero errore materiale).</t>
        </r>
      </text>
    </comment>
    <comment ref="N17" authorId="0">
      <text>
        <r>
          <rPr>
            <b/>
            <sz val="8"/>
            <rFont val="Tahoma"/>
            <family val="2"/>
          </rPr>
          <t>Catia Canton:</t>
        </r>
        <r>
          <rPr>
            <sz val="8"/>
            <rFont val="Tahoma"/>
            <family val="2"/>
          </rPr>
          <t xml:space="preserve">
PROROGA DI UN ANNO_DET AAS5 N. 1726 DEL 18/10/2016 - </t>
        </r>
        <r>
          <rPr>
            <b/>
            <sz val="8"/>
            <rFont val="Tahoma"/>
            <family val="2"/>
          </rPr>
          <t>CORREGGERE LA SCADENZA VEDERE SE SI PUO' MANTENERE LO STESSO CIG OLTRE LA STRETTA PROROGA TECNICA?</t>
        </r>
      </text>
    </comment>
  </commentList>
</comments>
</file>

<file path=xl/comments2.xml><?xml version="1.0" encoding="utf-8"?>
<comments xmlns="http://schemas.openxmlformats.org/spreadsheetml/2006/main">
  <authors>
    <author>Floriana Triglia</author>
  </authors>
  <commentList>
    <comment ref="L74" authorId="0">
      <text>
        <r>
          <rPr>
            <b/>
            <sz val="9"/>
            <rFont val="Tahoma"/>
            <family val="2"/>
          </rPr>
          <t>Floriana Triglia:</t>
        </r>
        <r>
          <rPr>
            <sz val="9"/>
            <rFont val="Tahoma"/>
            <family val="2"/>
          </rPr>
          <t xml:space="preserve">
la data è indicativa, il servizio potrebbe continuare fino ad esaurimento importo cig</t>
        </r>
      </text>
    </comment>
    <comment ref="A97" authorId="0">
      <text>
        <r>
          <rPr>
            <b/>
            <sz val="9"/>
            <rFont val="Tahoma"/>
            <family val="2"/>
          </rPr>
          <t>Floriana Triglia:</t>
        </r>
        <r>
          <rPr>
            <sz val="9"/>
            <rFont val="Tahoma"/>
            <family val="2"/>
          </rPr>
          <t xml:space="preserve">
da registrare in xml appena aggiudicato</t>
        </r>
      </text>
    </comment>
  </commentList>
</comments>
</file>

<file path=xl/sharedStrings.xml><?xml version="1.0" encoding="utf-8"?>
<sst xmlns="http://schemas.openxmlformats.org/spreadsheetml/2006/main" count="1506" uniqueCount="596">
  <si>
    <t>02402671206</t>
  </si>
  <si>
    <t>OFFICINA ORTOPEDICA FERRERO S.R.L.</t>
  </si>
  <si>
    <t>07627020154</t>
  </si>
  <si>
    <r>
      <t xml:space="preserve">oggetto del bando </t>
    </r>
    <r>
      <rPr>
        <b/>
        <sz val="8"/>
        <rFont val="Arial"/>
        <family val="2"/>
      </rPr>
      <t>(oggetto del lotto identificato dal CIG)</t>
    </r>
  </si>
  <si>
    <t>03670110265</t>
  </si>
  <si>
    <t>00437790934</t>
  </si>
  <si>
    <t>procedura di scelta del contraente (*)</t>
  </si>
  <si>
    <t xml:space="preserve">ragione sociale/denominazione Aggiudicatario </t>
  </si>
  <si>
    <t>tempi di completamento (data inizio contratto)</t>
  </si>
  <si>
    <t>tempi di completamento (data fine contratto)</t>
  </si>
  <si>
    <t>CF Operatori economici partecipanti (**)</t>
  </si>
  <si>
    <t>Z3C0C03A36</t>
  </si>
  <si>
    <t>Certificazione UNI EN ISO 9001:2008</t>
  </si>
  <si>
    <t>BUREAU VERITAS ITALIA SpA</t>
  </si>
  <si>
    <t>Z8D0C1413D</t>
  </si>
  <si>
    <t>Servizio di analisi e campionamento rifiuti</t>
  </si>
  <si>
    <t>03789830480</t>
  </si>
  <si>
    <t>TEAM AMBIENTE S.p.A.</t>
  </si>
  <si>
    <t>Tiesse srl</t>
  </si>
  <si>
    <t>11498640157</t>
  </si>
  <si>
    <t>Servizio di automedica</t>
  </si>
  <si>
    <t>ragione sociale/denominazione Operatori economici partecipanti</t>
  </si>
  <si>
    <t xml:space="preserve">Affidamento in economia - affidamento diretto ex art. 125 </t>
  </si>
  <si>
    <t xml:space="preserve">Affidamento in economia - cottimo fiduciario ex art. 125 </t>
  </si>
  <si>
    <t>Procedura negoziata senza previa pubblicazione del bando</t>
  </si>
  <si>
    <t>stato della gara AVCP Xml</t>
  </si>
  <si>
    <t>Somministrazione di lavorio temporaneo</t>
  </si>
  <si>
    <t>Affidamento diretto in adesione ad Accordo quadro/Convenzione</t>
  </si>
  <si>
    <t>09722471001</t>
  </si>
  <si>
    <t xml:space="preserve">TALEA AGENZIA PER IL LAVORO S.R.L. </t>
  </si>
  <si>
    <t>TECNORAD s.r.l.</t>
  </si>
  <si>
    <t>00645130238</t>
  </si>
  <si>
    <t>Serv. di dosimetria per persone ed ambienti esposti a radiazioni ionizzanti</t>
  </si>
  <si>
    <t xml:space="preserve">03634590271 - </t>
  </si>
  <si>
    <t>TNT GLOBAL EXPRESS</t>
  </si>
  <si>
    <t>01273040129</t>
  </si>
  <si>
    <t>01772890933</t>
  </si>
  <si>
    <t>01038120307</t>
  </si>
  <si>
    <t>GRUPPO ILLIRIA S.P.A. - SOCIETA' A SOCIO UNICO</t>
  </si>
  <si>
    <t>Affidamento in economia - affidamento diretto ex art. 126</t>
  </si>
  <si>
    <t>01998810244</t>
  </si>
  <si>
    <t>EURORISTORAZIONE S.R.L.</t>
  </si>
  <si>
    <t>01998810245</t>
  </si>
  <si>
    <t>D.A.P. S.R.L.</t>
  </si>
  <si>
    <t>ZDE150396B</t>
  </si>
  <si>
    <t>Servizio di spedizione campioni biologici</t>
  </si>
  <si>
    <t>04209680158 - 01273040129</t>
  </si>
  <si>
    <t>DHL-EZPRESS (ITALY) S.R.L. - TNT GLOBAL EXPRESS S.P.A.</t>
  </si>
  <si>
    <t>02458660301</t>
  </si>
  <si>
    <t>CONCLUSA</t>
  </si>
  <si>
    <t>03461770277</t>
  </si>
  <si>
    <t>ARKESIS COOP. SOCIO SAN. A.R.L. ONLUS</t>
  </si>
  <si>
    <t>IN CORSO</t>
  </si>
  <si>
    <t>00251900932</t>
  </si>
  <si>
    <t>ZEA15B5BEF</t>
  </si>
  <si>
    <t>Servizi esequiali</t>
  </si>
  <si>
    <t>09680290013</t>
  </si>
  <si>
    <t>COOPERATIVA SOCIALE BARBARA B</t>
  </si>
  <si>
    <t>31a</t>
  </si>
  <si>
    <t>Z65164E4C0</t>
  </si>
  <si>
    <t>ZD1172A745</t>
  </si>
  <si>
    <t>MICROLAB</t>
  </si>
  <si>
    <t>ZC01660215</t>
  </si>
  <si>
    <t>LABORATORI DOTT. GIUSTO</t>
  </si>
  <si>
    <t>ZBD164C786</t>
  </si>
  <si>
    <t>ZEE1722FA0</t>
  </si>
  <si>
    <t>servizio trasporto materiale biologico</t>
  </si>
  <si>
    <t>ZF5164DC80</t>
  </si>
  <si>
    <t>Z9D162DA8C</t>
  </si>
  <si>
    <t>servizio di vigilanza reparto gastroenterologia</t>
  </si>
  <si>
    <t>Z25140F17D</t>
  </si>
  <si>
    <t>servizio tracciabilità consegne air liquide sanita service</t>
  </si>
  <si>
    <t>30a/1</t>
  </si>
  <si>
    <t>30//5</t>
  </si>
  <si>
    <t>01216790087</t>
  </si>
  <si>
    <t>DATA COMUNICAZIONE</t>
  </si>
  <si>
    <t>LABORATORI DOTT. GIUSTO - LEOCHIMICA</t>
  </si>
  <si>
    <t>03670110265 - 00423540939</t>
  </si>
  <si>
    <t>AIR LIQUIDE SANITA' SERVICE S.P.A.</t>
  </si>
  <si>
    <t>6457278A5E</t>
  </si>
  <si>
    <t>Servizio di procurement gameti</t>
  </si>
  <si>
    <t>IMER - UNIDAD DE RIPRODUCCION - OVOBANK - INSTITUTO TAHE DE FERTILIDAD</t>
  </si>
  <si>
    <t>IMER</t>
  </si>
  <si>
    <t>ESESA96587217</t>
  </si>
  <si>
    <t>07897711003</t>
  </si>
  <si>
    <t>SICURITALIA VIGILANZA</t>
  </si>
  <si>
    <t>630103850C</t>
  </si>
  <si>
    <t>Procedura negoziata ai sensi dell'art 57 del D Lgs. 163/2006</t>
  </si>
  <si>
    <t>Servizio di soccorso sanitario in ambulanza area sud (Azzano X)</t>
  </si>
  <si>
    <t>Italiana Servizi Coop. Soc. a r.l. - Arkesis Coop Sociale Socio San. A r.l. - Ti-Esse s.r.l.</t>
  </si>
  <si>
    <t>02647760806 - 03461770277 - 03634590271</t>
  </si>
  <si>
    <t>Z8017B59A7</t>
  </si>
  <si>
    <t>Servizio di affrancatura ritiro consegna corrispondenza</t>
  </si>
  <si>
    <t>97103880585</t>
  </si>
  <si>
    <t>POSTE ITALIANE SPA</t>
  </si>
  <si>
    <t>AAS N.5 FRIULI OCCIDENTALE</t>
  </si>
  <si>
    <t>ZA719FD262</t>
  </si>
  <si>
    <t>00310180351</t>
  </si>
  <si>
    <t>COOPSERVICE S. COOP. P.A.</t>
  </si>
  <si>
    <r>
      <t xml:space="preserve">6555610482 </t>
    </r>
    <r>
      <rPr>
        <sz val="8"/>
        <rFont val="Arial"/>
        <family val="2"/>
      </rPr>
      <t>(CIG derivato)</t>
    </r>
  </si>
  <si>
    <t>Affidamento in concessione del servizio di Tesoreria</t>
  </si>
  <si>
    <t>UNICREDIT S.P.A.</t>
  </si>
  <si>
    <t>00348170101</t>
  </si>
  <si>
    <t>Serv. raccolta trasp. e smaltimento rifiuto CER 20.01.29</t>
  </si>
  <si>
    <t>Z6619040E8</t>
  </si>
  <si>
    <t>Servizi ecologici</t>
  </si>
  <si>
    <t>00442780938</t>
  </si>
  <si>
    <t>CO.GE. ECOLOGICA S.R.L.</t>
  </si>
  <si>
    <t>ZB61864E9F</t>
  </si>
  <si>
    <t>Aggiornamento lettore banconote</t>
  </si>
  <si>
    <t>01366430302</t>
  </si>
  <si>
    <t>SOCIETA' ASSIST. COMM. APPARECCHI TRATTENIMENTO S.R.L.</t>
  </si>
  <si>
    <t>Z401878CD8</t>
  </si>
  <si>
    <t>Abbattimento albero San Vito</t>
  </si>
  <si>
    <t>Procedura negoziate senza previa pubblicazione del bando</t>
  </si>
  <si>
    <t>C.O.S.M. CONSORZIO OPERATIVO SALUTE MENTALE S.C.S.</t>
  </si>
  <si>
    <t>01806030308</t>
  </si>
  <si>
    <t>ZB91938416</t>
  </si>
  <si>
    <t>Gestione canile-gattile sanitario "Villotta"</t>
  </si>
  <si>
    <t>ZBB19A7928</t>
  </si>
  <si>
    <t xml:space="preserve">Servizio di pubblicazione di elenchi telefonici </t>
  </si>
  <si>
    <t>PAGINE SI! S.p.A.</t>
  </si>
  <si>
    <t>01220990558</t>
  </si>
  <si>
    <t>Z311A38225</t>
  </si>
  <si>
    <t>certificazione UNI EN ISO 9001:2008</t>
  </si>
  <si>
    <t>Z1E18426D4</t>
  </si>
  <si>
    <t>01030610933</t>
  </si>
  <si>
    <t>AUTOSYSTEM SPA</t>
  </si>
  <si>
    <t>Z6F188F499</t>
  </si>
  <si>
    <t>serv. animazione nei quartieri</t>
  </si>
  <si>
    <t>serv. tasporto apparecchiatura</t>
  </si>
  <si>
    <t>ITACA Cooperativa Sociale Onlus</t>
  </si>
  <si>
    <t>01220590937</t>
  </si>
  <si>
    <t>Z0319EEAE9</t>
  </si>
  <si>
    <t>Serv. pulizia da guano</t>
  </si>
  <si>
    <t>EURO&amp;PROMOS FM SOC. COOP. P.A.</t>
  </si>
  <si>
    <t>ZAC1A294B0</t>
  </si>
  <si>
    <t>Serv. assistenza fiscale tributaria</t>
  </si>
  <si>
    <t>Z011A56E26</t>
  </si>
  <si>
    <t>Progettialità sperimentale utenti con autismo</t>
  </si>
  <si>
    <t>6679340D89</t>
  </si>
  <si>
    <t>Progetto per la realizzazione di video didattici in tema di salute e sicurezza nel lavoro</t>
  </si>
  <si>
    <t>01514990934</t>
  </si>
  <si>
    <t>ASSOCIAZIONE CULTURALE "I PAPU"</t>
  </si>
  <si>
    <t>Z0518469A0</t>
  </si>
  <si>
    <t>Servizio trasporto colli - costi integrativi</t>
  </si>
  <si>
    <t>Z531A68231</t>
  </si>
  <si>
    <t>Servizio interpretariato linguaggio dei segni</t>
  </si>
  <si>
    <t>PAGINE SI! S.p.A.- SEAT PG S.p.A.</t>
  </si>
  <si>
    <t xml:space="preserve">01220990558 - </t>
  </si>
  <si>
    <t>01726990938</t>
  </si>
  <si>
    <t>CANILE DI VILLOTTA SRL</t>
  </si>
  <si>
    <t>671603683A</t>
  </si>
  <si>
    <t>Servizio di animazione dei quartieri</t>
  </si>
  <si>
    <t>Procedura negoziata derivante da avvisi con cui si indice una gara</t>
  </si>
  <si>
    <t>01128360938</t>
  </si>
  <si>
    <t>VALENTINI RENZO dott. COMMERCIALISTA</t>
  </si>
  <si>
    <t>Z991AC035D</t>
  </si>
  <si>
    <t>Servizio affidamento fornitura acqua in contenitori</t>
  </si>
  <si>
    <t>ZEB1AE4B46</t>
  </si>
  <si>
    <t>Servizio di gestione del magazzino di guardaroba aziendale e di logistica biancheria e divise nella struttura di Sacile</t>
  </si>
  <si>
    <t>COOP NONCELLO - SOC. COOPERATIVA SOCIALE - IMPRESA SOCIALE - ONLUS</t>
  </si>
  <si>
    <t xml:space="preserve">somministrazione bevande calde </t>
  </si>
  <si>
    <t xml:space="preserve">gettoni per distribuzione automatica </t>
  </si>
  <si>
    <t>Servizio di monitoraggio acque di dialisi</t>
  </si>
  <si>
    <t>Serv. controllo e monitoraggio acque potabili</t>
  </si>
  <si>
    <t>02484930363</t>
  </si>
  <si>
    <t>WATER TIME IL BOCCIONE S.R.L.</t>
  </si>
  <si>
    <t>Servizio di assistenza e altri servizi ausiliari presso RSA do Sacile, Roveredo in Piano, e Pordenone</t>
  </si>
  <si>
    <t>Incarico professionale di docenza</t>
  </si>
  <si>
    <t>si attende fattura a saldo</t>
  </si>
  <si>
    <t>ANNULLATA</t>
  </si>
  <si>
    <t>Z311AF095B</t>
  </si>
  <si>
    <t xml:space="preserve">Servizio di monitoraggio microbiologico ambientale per le strutture dell'AAS5 </t>
  </si>
  <si>
    <t>Z791B0B2AD</t>
  </si>
  <si>
    <t>ITACA Cooperativa Sociale Onlus - Associazione Salus Mundi di PN - Ass. onlus Ansia Panico Agorafobia di PN</t>
  </si>
  <si>
    <t>01220590937 - 91060630935 - 91056480931</t>
  </si>
  <si>
    <t>GI GROUP S.P.A.</t>
  </si>
  <si>
    <t>Servizio di somministrazione lavoro temporaneo per le Aziende della Regione F.V.G.</t>
  </si>
  <si>
    <t>NOTE</t>
  </si>
  <si>
    <t>02125100160</t>
  </si>
  <si>
    <t>KCS CAREGIVER COOPERATIVA SOCIALE</t>
  </si>
  <si>
    <r>
      <t xml:space="preserve">5638752D57 </t>
    </r>
    <r>
      <rPr>
        <sz val="8"/>
        <rFont val="Arial"/>
        <family val="2"/>
      </rPr>
      <t xml:space="preserve">(CIG derivato) </t>
    </r>
  </si>
  <si>
    <r>
      <t xml:space="preserve">5572965C31 </t>
    </r>
    <r>
      <rPr>
        <sz val="8"/>
        <rFont val="Arial"/>
        <family val="2"/>
      </rPr>
      <t xml:space="preserve">(CIG derivato) </t>
    </r>
  </si>
  <si>
    <r>
      <t xml:space="preserve">5660963672 </t>
    </r>
    <r>
      <rPr>
        <sz val="8"/>
        <rFont val="Arial"/>
        <family val="2"/>
      </rPr>
      <t xml:space="preserve">(CIG derivato) </t>
    </r>
  </si>
  <si>
    <r>
      <t xml:space="preserve">67560515A7 </t>
    </r>
    <r>
      <rPr>
        <sz val="8"/>
        <rFont val="Arial"/>
        <family val="2"/>
      </rPr>
      <t xml:space="preserve">(CIG derivato) </t>
    </r>
  </si>
  <si>
    <r>
      <t xml:space="preserve">67624863FC </t>
    </r>
    <r>
      <rPr>
        <sz val="8"/>
        <rFont val="Arial"/>
        <family val="2"/>
      </rPr>
      <t xml:space="preserve">(CIG derivato) </t>
    </r>
  </si>
  <si>
    <t>_</t>
  </si>
  <si>
    <t>6762344ECA</t>
  </si>
  <si>
    <t>Fornitura continuativa di acqua in contenitori</t>
  </si>
  <si>
    <t>ACQUA CUP S.R.L.</t>
  </si>
  <si>
    <t>00956330328</t>
  </si>
  <si>
    <t>In attesa risposta Paola Rossi</t>
  </si>
  <si>
    <t>Affidamento in convenzione del servizio di canile contumaciale</t>
  </si>
  <si>
    <t>Dolomiti Energia S.p.A:</t>
  </si>
  <si>
    <t>01812630224</t>
  </si>
  <si>
    <t>Convenzione per la fornitura di energia elettrica e servizi connessi per le PA (consip)</t>
  </si>
  <si>
    <t>CONCLUSA?</t>
  </si>
  <si>
    <t>OSSERVATORIO/FATTO</t>
  </si>
  <si>
    <t>no det. a contrarre applicazione regolamento al momento della procedura di gara</t>
  </si>
  <si>
    <t>ZF41B83436</t>
  </si>
  <si>
    <t>Servizio smaltimento rifiuti</t>
  </si>
  <si>
    <t>08056320156</t>
  </si>
  <si>
    <t>Campoverde srl</t>
  </si>
  <si>
    <t>da inserire</t>
  </si>
  <si>
    <t>CARICATA DET. A CONTRARRE</t>
  </si>
  <si>
    <t>IN CORSO - Pubblicata - Contratto pluriennale trasferito in profilo utente AAS5 -</t>
  </si>
  <si>
    <t>IN CORSO - (pr. 16360/AGL) proroga fino al 31/12/15_PROR.AL 30.06.16</t>
  </si>
  <si>
    <t xml:space="preserve">IN CORSO -   (pr. 16361/AGL) proroga fino al 31/12/15_PROROGA AL 30.06.16 </t>
  </si>
  <si>
    <t>IN CORSO - (pr. 13844/AGL)</t>
  </si>
  <si>
    <t>DA INSERIRE, SE C'E', DET A CONTRARRE (CHIEDERE ELIANA)</t>
  </si>
  <si>
    <t xml:space="preserve"> </t>
  </si>
  <si>
    <t>liquidata con mandato di pagamento</t>
  </si>
  <si>
    <t>liquidata con mandato di pagamento n. 6772 del 18.05.16</t>
  </si>
  <si>
    <t>liquidata con mandato di pagamento n. 3754 del 17/03/16</t>
  </si>
  <si>
    <t>Da inserire AVCP xml_Regione</t>
  </si>
  <si>
    <r>
      <rPr>
        <b/>
        <sz val="9"/>
        <color indexed="10"/>
        <rFont val="Arial"/>
        <family val="2"/>
      </rPr>
      <t xml:space="preserve">CONCLUSA? </t>
    </r>
    <r>
      <rPr>
        <sz val="9"/>
        <color indexed="10"/>
        <rFont val="Arial"/>
        <family val="2"/>
      </rPr>
      <t>(Chiedere a Gina Biscontin se sono da aggiungere imponibili € 100 della fattura indicata in nota)</t>
    </r>
  </si>
  <si>
    <t>Liquida Gina Biscontin E.F. tel 0434-369314</t>
  </si>
  <si>
    <t xml:space="preserve"> Aggiungere somme liquidate anno 2016, ditta in liquidazione chiedere Maria Cristina - OSSERVATORIO/FATTO</t>
  </si>
  <si>
    <t>Z901B9B413</t>
  </si>
  <si>
    <t>servizio monitoraggio biochimico e batteriologico delle acque di dialisi</t>
  </si>
  <si>
    <t>02893271201</t>
  </si>
  <si>
    <t>POLLUTION HOSPITAL SRL</t>
  </si>
  <si>
    <t xml:space="preserve">02893271201 - 02006400960/01541050421- </t>
  </si>
  <si>
    <t xml:space="preserve">POLLUTION HOSPITAL SRL - RTI SAPIO LIFE SRL(capogruppo/mandataria)_CENTRO ASSISTENZA ECOLOGICA SRL (mandante) - </t>
  </si>
  <si>
    <t xml:space="preserve">IN ATTESA VERBALE DI AVVIO LAVORI </t>
  </si>
  <si>
    <t>Procedura negoziata senza previa pubblicazione del bando ART.36 Dlgs 50/2016</t>
  </si>
  <si>
    <t>Leochimica srl</t>
  </si>
  <si>
    <t>Z631C832C9</t>
  </si>
  <si>
    <t>affidemento in economia - affidamento diretto</t>
  </si>
  <si>
    <t>69349738C1</t>
  </si>
  <si>
    <t>mediazione culturale</t>
  </si>
  <si>
    <t>1214730325+02283150304+01625490931</t>
  </si>
  <si>
    <t>associazione INTERETHNOS+MEDIATORI DI COMUNITA'+CIRCOLO APERTO</t>
  </si>
  <si>
    <t>servizi postali gennaio - giugno 2017</t>
  </si>
  <si>
    <t>CHISO</t>
  </si>
  <si>
    <t>mandato n. 17691 del 15/12/16</t>
  </si>
  <si>
    <r>
      <rPr>
        <b/>
        <sz val="6"/>
        <rFont val="Arial"/>
        <family val="2"/>
      </rPr>
      <t>CIG MASTER AAS5</t>
    </r>
    <r>
      <rPr>
        <sz val="6"/>
        <color indexed="10"/>
        <rFont val="Arial"/>
        <family val="2"/>
      </rPr>
      <t xml:space="preserve"> - CORREGGERE LA DATA DI SCADENZA (VEDI PROROGA DET AAS5 N. 1726 DEL 18/10/16) - VERIFICARE IN ANAC SE SI PUO' MANTENERE LO STESSO CIG OLTRE LA STRETTA PROROGA TECNICA.</t>
    </r>
  </si>
  <si>
    <t>LIFE CURE SRL</t>
  </si>
  <si>
    <t>IL PICCOLO PRINCIPE SOC COOP SOC ONLUS</t>
  </si>
  <si>
    <t>01375070933</t>
  </si>
  <si>
    <t>01339150938</t>
  </si>
  <si>
    <t>01079950935</t>
  </si>
  <si>
    <t>00587650938</t>
  </si>
  <si>
    <t>01164260935</t>
  </si>
  <si>
    <t>affidamento diretto ai sensi del D.Lgs 50/2016 art.36 comma 2 lettera a (importi inferiori a 40.000€)</t>
  </si>
  <si>
    <t>03970540963</t>
  </si>
  <si>
    <t>Italiaonline spa</t>
  </si>
  <si>
    <t>Arkesis Coop soc. ONLUS</t>
  </si>
  <si>
    <t>01738810975</t>
  </si>
  <si>
    <t>Itaca Coop soc. onlus</t>
  </si>
  <si>
    <t>02635720309</t>
  </si>
  <si>
    <t>PF Group srl</t>
  </si>
  <si>
    <t>D.A.P. srl</t>
  </si>
  <si>
    <t>procedura negoziata senza previa pubblicazione del bando ai sensi dell'art 63 comma 3 voce b del D Lgs. 163/2006</t>
  </si>
  <si>
    <t>01190150308</t>
  </si>
  <si>
    <t>04067800278</t>
  </si>
  <si>
    <t>CROCE VERDE MESTRE Soc. Coop. Soc. Onlus</t>
  </si>
  <si>
    <t>NUMERO provved.to o protocollo affid.to servizio</t>
  </si>
  <si>
    <t>DATA provv. o prot. affidamento</t>
  </si>
  <si>
    <t>VCCFNC84H21I403G</t>
  </si>
  <si>
    <t xml:space="preserve">servizio di monitoraggio microbiologico ambientale </t>
  </si>
  <si>
    <t>TNT GLOBAL  EXPRESS S.R.L.</t>
  </si>
  <si>
    <t>COOP.NONCELLO ONLUS</t>
  </si>
  <si>
    <t>01140460294</t>
  </si>
  <si>
    <t>LABORATORIO ANALISI CHIMICHE  DOTT.A. GIUSTO SRL</t>
  </si>
  <si>
    <t>CIG</t>
  </si>
  <si>
    <t xml:space="preserve">denominazione struttura proponente </t>
  </si>
  <si>
    <t xml:space="preserve">CF struttura proponente </t>
  </si>
  <si>
    <t xml:space="preserve">CF aggiudicatario </t>
  </si>
  <si>
    <r>
      <t xml:space="preserve">Importo di aggiudicazione  </t>
    </r>
    <r>
      <rPr>
        <b/>
        <sz val="8"/>
        <rFont val="Arial"/>
        <family val="2"/>
      </rPr>
      <t>(al lordo oneri di sicurezza e al netto iva)</t>
    </r>
  </si>
  <si>
    <r>
      <t xml:space="preserve">somme liquidate </t>
    </r>
    <r>
      <rPr>
        <b/>
        <sz val="8"/>
        <rFont val="Arial"/>
        <family val="2"/>
      </rPr>
      <t>(al netto iva)</t>
    </r>
  </si>
  <si>
    <t>06872000010</t>
  </si>
  <si>
    <t>10782860158</t>
  </si>
  <si>
    <t>01813000930</t>
  </si>
  <si>
    <t>DUE EFFE COOPERATIVA SOCIALE ONLUS</t>
  </si>
  <si>
    <t>02900190303</t>
  </si>
  <si>
    <t>EGAS</t>
  </si>
  <si>
    <t>EDENRED ITALIA SRL</t>
  </si>
  <si>
    <t>01014660417</t>
  </si>
  <si>
    <t>COOPERATIVA ITACA COOPERATIVA SOCIALE ONLUS</t>
  </si>
  <si>
    <t>PROCEDURA RISTRETTA</t>
  </si>
  <si>
    <t>SERVIZIO FORNITURA E DISTRIBUZIONE DI PRODOTTI  PER L'INCONTINENZA ID10SER206.2</t>
  </si>
  <si>
    <t>SANTEX SPA</t>
  </si>
  <si>
    <t>00860580158</t>
  </si>
  <si>
    <t>AIR LIQUIDE SANITA' SERVICE SPA</t>
  </si>
  <si>
    <t>CAMST SOCI. COOP.AR.L.</t>
  </si>
  <si>
    <t>00311310379</t>
  </si>
  <si>
    <t>ATI: VIVISOL SRL-SAPIO LIFE SRL</t>
  </si>
  <si>
    <t>05903120631-02006400960</t>
  </si>
  <si>
    <t>GRUPPO ILLIRIA SPA</t>
  </si>
  <si>
    <t>LEONARDO CONSORZIO DI COOPERATIVE SOCIALI SCSARL O.N.L.U.S.</t>
  </si>
  <si>
    <t>COOPERATIVA SOCIALE ACLI - SOCIETA' COOPERATIVA O.N.L.U.S.</t>
  </si>
  <si>
    <t>LA LUNA IMPRESA SOCIALE Onlus</t>
  </si>
  <si>
    <t>04246700282</t>
  </si>
  <si>
    <t>EOS SRL</t>
  </si>
  <si>
    <t>RTI CON CAPOFILA CORPO VIGILI NOTTURNI SRL-ITALPOL GROUP SPA-VEDETTA 2 MONDIALPOL SPA</t>
  </si>
  <si>
    <t>GETTONI DISTRIBUZIONE AUTOMATICA PN</t>
  </si>
  <si>
    <t>05141740968</t>
  </si>
  <si>
    <t>MULTILINE CONSULTING SRL</t>
  </si>
  <si>
    <t>SERV.DISTR.BEVANDE AD USO DONATORI SANGUE SACILE</t>
  </si>
  <si>
    <t>SERV.DISTR.BEVANDE AD USO DONATORI SANGUE S.VITO SPILIMBERGO</t>
  </si>
  <si>
    <t>PROCEDURA RISTRETTA SEMPLIFICATA ART.20 D.LGS. 163/2006</t>
  </si>
  <si>
    <t>03033240106+00310180351</t>
  </si>
  <si>
    <t>ATI: ECO ERIDANIA S.P.A.+COOPSERVICE S.COOP.P.A.+SASTE SERVIZI ECOLOGICI</t>
  </si>
  <si>
    <t>ATI. SERVIZI ITALIA SPA + FANTUZZI LAVANDERIA S.R.L.</t>
  </si>
  <si>
    <t>ATI: IDEAL SERVICE SOC.COOPERATIVA/MARKAS SERVICE SRL/MINERVA S.C.P.A.</t>
  </si>
  <si>
    <t>SERV.AUTOMEDICA ID13SER031 AFF.1409/18</t>
  </si>
  <si>
    <t>SERV.SOCCORSO PRIMARIO E SECONDARIO ID11SER007 AFF.1409/18 LOTTO 2</t>
  </si>
  <si>
    <t>ARKESIS COOP.SOCIO SANITARIA A RESP.LIMITATA (ONLUS) O ARKESIS COOP.SOCIO SANITARIA SRL (COME DA EGAS)</t>
  </si>
  <si>
    <t>IL PONTE SOCIETA' COOPERATIVA ONLUS O IMPRESA SOCIALE IL PONTE SOC.COOP.ONLUS (COME EGAS)</t>
  </si>
  <si>
    <t>IL GRANELLO SOCIETA' COOPERATIVA ONLUS</t>
  </si>
  <si>
    <t>COOPERATIVA SOCIALE IL GIGLIO SOC.COOP. A.R.L.</t>
  </si>
  <si>
    <t>SERVICE MED SPA</t>
  </si>
  <si>
    <t>ARCS</t>
  </si>
  <si>
    <t>REKEEP S.P.A. - SOCIETA' A SOCIO UNICO</t>
  </si>
  <si>
    <t>Servizio di promozione dell'attività fisica per il personale addetto al servizio della persona</t>
  </si>
  <si>
    <t>ACLI SOCIETA' COOPERATIVA SOCIALE</t>
  </si>
  <si>
    <t>COPROGETTAZIONE E GESTIONE INTERVENTI, SERVIZI E PROGETTI INNOVATIVI E SPERIMENTALI COMPLEMENTARI DI ABITARE SOCIALE</t>
  </si>
  <si>
    <t>SERVIZIO DI VIGILANZA E PORTIERATO</t>
  </si>
  <si>
    <t>ID10SER280.1 SERVIZIO MANUTENZIONE AREE VERDI</t>
  </si>
  <si>
    <t>01772890934</t>
  </si>
  <si>
    <t xml:space="preserve">SERV.ANALISI GAS MEDICALI ID11SER099 </t>
  </si>
  <si>
    <t>dec.css 317/2019</t>
  </si>
  <si>
    <t xml:space="preserve">ID08S021 SERV.NOLEGGIO DI SISTEMI PER LA PREVENZIONE DI LESIONI DA ANTIDECUBITO LOTTO 1 </t>
  </si>
  <si>
    <t>ID14SER025 SERVIZIO DI MOBILITà PER PERSONE CON DISABILITà CHE FERQUENTANO I SERVIZI SEMIRESIDENZIALI</t>
  </si>
  <si>
    <t>Pagine SI!</t>
  </si>
  <si>
    <t>08S084 Servizio di riorganizzazione logistica, archiviazione e gestione documenti</t>
  </si>
  <si>
    <t>Italarchivi
Omniadoc</t>
  </si>
  <si>
    <t xml:space="preserve">10729070150
08452770962
</t>
  </si>
  <si>
    <t>Procedura negoziata ai sensi dell'art.63 c.2 voce c) estrema urgenza</t>
  </si>
  <si>
    <t>10SER300,2 serv. Di asportazione e smaltimento rifiuti sanitari, pericolosi per rischio infettivo, pericolosi non per rischio infettivo e non pericolosi prodotti da strutture sanitarie e fornitura contenitori</t>
  </si>
  <si>
    <t>ZC42B3A2D0</t>
  </si>
  <si>
    <t>Corso formazione utilizzo autorespiratore Crio Banca PMA</t>
  </si>
  <si>
    <t>01180620310</t>
  </si>
  <si>
    <t>Sia Safe srl</t>
  </si>
  <si>
    <t xml:space="preserve">SERV.PULIZIE E SANIFICAZIONE ID10SER250 </t>
  </si>
  <si>
    <t>13SER003 SERVIZIO VIGILANZA (Lotto6)</t>
  </si>
  <si>
    <t>Z772B7FB7B</t>
  </si>
  <si>
    <t>ZC32A53FE7</t>
  </si>
  <si>
    <t>Servizio di potatura e abbattimento alberi PO Pordenone</t>
  </si>
  <si>
    <t>det.1515</t>
  </si>
  <si>
    <t>91036070935
91018080936</t>
  </si>
  <si>
    <t>LA LUNA IMPRESA SOCIALE Onlus
Fondazione Down onlus</t>
  </si>
  <si>
    <t>Z3B2B67BA2</t>
  </si>
  <si>
    <t>35 asfo</t>
  </si>
  <si>
    <t>RTI CON CAPOFILA CORPO VIGILI NOTTURNI SRL (mandataria)-ITALPOL GROUP SPA-VEDETTA 2 MONDIALPOL SPA (mandanti)</t>
  </si>
  <si>
    <t>ZB02B67CC6</t>
  </si>
  <si>
    <t>60 ASFO</t>
  </si>
  <si>
    <t>ZA72B67C4F</t>
  </si>
  <si>
    <t>Z832B67D64</t>
  </si>
  <si>
    <t>SERVIZIO logistica biancheria e divise Sacile + estensione maniago</t>
  </si>
  <si>
    <t>Prot.91909A</t>
  </si>
  <si>
    <t>Z182BDF8D2</t>
  </si>
  <si>
    <t>Budget personalizzati Età evolutiva - Associazione La Luna</t>
  </si>
  <si>
    <t>Associazione di volontariato La Luna</t>
  </si>
  <si>
    <t>91036070935</t>
  </si>
  <si>
    <t>Z8E2BDF845</t>
  </si>
  <si>
    <t>Budget personalizzati Età evolutiva - Coop Futura</t>
  </si>
  <si>
    <t>Futura Coop. Soc.Onlus</t>
  </si>
  <si>
    <t>Z662B5E186</t>
  </si>
  <si>
    <t>SERV.MONITORAGGIO E CONTROLLO SERVIZI ESTERNALIZZATI</t>
  </si>
  <si>
    <t>Z882BFCC4C</t>
  </si>
  <si>
    <t>Servizio di supporto alle attività di assistenza medica presso il pronto soccorso di Spilimbergo</t>
  </si>
  <si>
    <t xml:space="preserve">04067800278
'03461770277
</t>
  </si>
  <si>
    <t xml:space="preserve">CROCE VERDE MESTRE Soc. Coop. Soc. Onlus
Arkesis
</t>
  </si>
  <si>
    <t>det.835 di affidamento
det. CSS convenzione 1624</t>
  </si>
  <si>
    <t>24/05/2019
04/12/2019</t>
  </si>
  <si>
    <t>8153025910 (derivato)</t>
  </si>
  <si>
    <t>det.35</t>
  </si>
  <si>
    <t>14/01/2020</t>
  </si>
  <si>
    <t>19ECO004 FORNITURA ACQUA IN CONTENITORI</t>
  </si>
  <si>
    <t>Det.126</t>
  </si>
  <si>
    <t>procedura negoziata ai sensi del D.Lgs 50/2016 art.36 comma 2 lettera b (importi &gt; 40.000€ &lt;214.000)</t>
  </si>
  <si>
    <t>Informa di F. Vaccari</t>
  </si>
  <si>
    <t>81959274EB (derivato)</t>
  </si>
  <si>
    <t xml:space="preserve">Det. AAS5 208 </t>
  </si>
  <si>
    <t>819608032E (derivato)</t>
  </si>
  <si>
    <t>Det. Asfo 208</t>
  </si>
  <si>
    <t>SERV.GESTIONE SERVIZI RESIDENZIALI PER PERSONE CON DISABILITA' CON MEDIA NECESSITA' COMUNITà ALLOGGIO E GRUPPO APPARTAMENTO ID13SER019.1. LOTTO 2-IL GIGLIO</t>
  </si>
  <si>
    <t>SERV.GESTIONE SERVIZI RESIDENZIALI  PER PERSONE CON DISABILITà CON MEDIA NECESSITà COMUNITà ALLOGGIO E GRUPPO APPARTAMENTO ID13SER019.1. LOTTO 1A -IL GRANELLO</t>
  </si>
  <si>
    <t>SERV.GESTIONE SERVIZI RESIDENZIALI PER PERSONE CON DISABILITà CON MEDIA NECESSITà COMUNITà ALLOGGIO E GRUPPO APPARTAMENTO  ID13SER019.1.LOTTO 1B-LA LUNA</t>
  </si>
  <si>
    <t>SERV.GESTIONE SERVIZI RESIDENZIALI  PER PERSONE CON DISABILITà CON MEDIA NECESSITà COMUNITà ALLOGGIO E GRUPPO APPARTAMENTO ID13SER019.1. LOTTO 3 - ACLI</t>
  </si>
  <si>
    <t>SERV.GESTIONE SERVIZI RESIDENZIALI PER PERSONE CON DISABILITà CON MEDIA NECESSITà COMUNITà ALLOGGIO E GRUPPO APPARTAMENTO ID13SER019.1. LOTTO 4 - ITACA</t>
  </si>
  <si>
    <t>SERV.GESTIONE SERVIZI RESIDENZIALI PER PERSONE CON DISABILITà CON MEDIA NECESSITà COMUNITà ALLOGGIO E GRUPPO APPARTAMENTO ID13SER019.1.1 - IL PONTE</t>
  </si>
  <si>
    <t>81962531F2 (derivato)</t>
  </si>
  <si>
    <t>det. Asfo 208</t>
  </si>
  <si>
    <t>8196274346 (derivato)</t>
  </si>
  <si>
    <t>8196288ed0 (derivato)</t>
  </si>
  <si>
    <t>det.asfo 208</t>
  </si>
  <si>
    <t>8196324c86 (derivato)</t>
  </si>
  <si>
    <t>8196362be2 (derivato)</t>
  </si>
  <si>
    <t>8196211F45 (derivato)</t>
  </si>
  <si>
    <t>det. ASFO 208</t>
  </si>
  <si>
    <t>8196188C4B (DERIVATO)</t>
  </si>
  <si>
    <t>det asfo 208</t>
  </si>
  <si>
    <t>82047272e9 (derivato)</t>
  </si>
  <si>
    <t>det Asfo 208</t>
  </si>
  <si>
    <t>24/02/20</t>
  </si>
  <si>
    <t>8189580f32 (DERIVATO)</t>
  </si>
  <si>
    <t xml:space="preserve">SERV.TRASPORTO CAMPIONI BIOLOGICI ID10SER460 </t>
  </si>
  <si>
    <t>823183986F (derivato)</t>
  </si>
  <si>
    <t>17SER003CUC Servizio di vigilanza armata - Lotto5</t>
  </si>
  <si>
    <t>det. Asfo 265</t>
  </si>
  <si>
    <t>Italpol (mandataria)
Vedetta 2 Mondialpol (mandante)
Corpop Vigili Notturni(mandante)</t>
  </si>
  <si>
    <t>02750060309
'00780120135
'01190150308</t>
  </si>
  <si>
    <t>Z652C5C342</t>
  </si>
  <si>
    <t>00223850306
'00303620314Minerva</t>
  </si>
  <si>
    <t xml:space="preserve">81874160A4 </t>
  </si>
  <si>
    <t>Servizio di ristorazione dipendenti presso la mensa del PPI di Sacile</t>
  </si>
  <si>
    <t>00805980158</t>
  </si>
  <si>
    <t>Sodexò spa</t>
  </si>
  <si>
    <t>asfo 1718</t>
  </si>
  <si>
    <t>816167399E</t>
  </si>
  <si>
    <t>asfo det.60</t>
  </si>
  <si>
    <t>SERVIZIO DI SOMMINITRAZIONE LAVORO TEMPORANEO 15ser009,1</t>
  </si>
  <si>
    <t>11SER056 SERVIZIO TRASPORTO DEGENTI E ALTRI TRASPORTI INTERNI - barellaggio</t>
  </si>
  <si>
    <t>8306569D93 (derivato)</t>
  </si>
  <si>
    <t>11SER017 LAVAGGIO BIANCHERIA E DIBISE (lotto1)</t>
  </si>
  <si>
    <t>8306629F16 (derivato)</t>
  </si>
  <si>
    <t>SERV.RISTORAZIONE (PASTI VEICOLATI E GENERI EXTRA) ID10SER411</t>
  </si>
  <si>
    <t>83066765E2 (DERIVATO)</t>
  </si>
  <si>
    <t>8306840D36 (DERIVATO)</t>
  </si>
  <si>
    <t>Z352D0418D (derivato)</t>
  </si>
  <si>
    <t>z122d3d0c7</t>
  </si>
  <si>
    <t>Serv. Trasporto campioni biologici COVID 19 da PS Spilimbergo e S.Vito</t>
  </si>
  <si>
    <t>ZD52CE9DE5</t>
  </si>
  <si>
    <t>servizio di monitoraggio in continuo della formaldeide</t>
  </si>
  <si>
    <t>03833021201</t>
  </si>
  <si>
    <t>Class srl</t>
  </si>
  <si>
    <t>Z532C8271F</t>
  </si>
  <si>
    <t>noleggio lenzuola bianche in cotone (emergenza coronavirus)</t>
  </si>
  <si>
    <t xml:space="preserve">ATI. SERVIZI ITALIA SPA </t>
  </si>
  <si>
    <t>Z4D2C75A8C</t>
  </si>
  <si>
    <t>servizio di monitoraggio acque di dialisi</t>
  </si>
  <si>
    <t>03578271201
'06161911216
'05820880010</t>
  </si>
  <si>
    <t>Heratech srl
Lab Service srl
Alchim di Masante R.</t>
  </si>
  <si>
    <t>Z742C59A33</t>
  </si>
  <si>
    <t>servizio di esperto ADR</t>
  </si>
  <si>
    <t>ZNTTZN72E65L736Q</t>
  </si>
  <si>
    <t>Zanetti Tiziana</t>
  </si>
  <si>
    <t>ZD32C8D6CF</t>
  </si>
  <si>
    <t>20SER014 servizio per la pubblicazione di elelnchi telefonici per l'utenza esterna 2020/2021 Italiaonline</t>
  </si>
  <si>
    <t>Z4D2C8D6F8</t>
  </si>
  <si>
    <t>20SER014 servizio per la pubblicazione di elelnchi telefonici per l'utenza esterna 2020/2021 Pagine SI!</t>
  </si>
  <si>
    <t>Z5F2D71934</t>
  </si>
  <si>
    <t>NOLEGGIO STRUMENTO  HPLC E SPETTROMETRO DI MASSA</t>
  </si>
  <si>
    <t>835219622E</t>
  </si>
  <si>
    <t>PRESTAZIONI MEDICHE (PRESIDI PER LA SALUTE DI SACILE E MANIAGO, AMBULATORIO CODICI BIANCHI E VERDI PS PORDENONE, SIP SACILE, AMBULANZA MEDICALIZZATA MANIAGO, PS SPILIMBERGO)</t>
  </si>
  <si>
    <t>Z322D71EB9</t>
  </si>
  <si>
    <t>SERVIZIO LOGISTICA BIANCHERIA E DIVISE SACILE, MANIAGO, SPILIMBERGO, SAN VITO AL TAGLIAMENTO</t>
  </si>
  <si>
    <t>8386971B68 (derivato)</t>
  </si>
  <si>
    <t>Z7C2DD2A3D</t>
  </si>
  <si>
    <t>8387301BBB (derivato)</t>
  </si>
  <si>
    <t xml:space="preserve">11SER106 SERV.GESTIONE FULL RISK AUSILI DISABILI </t>
  </si>
  <si>
    <t>839276264C (derivato)</t>
  </si>
  <si>
    <t>SERVIZIO DI SUPPORTO ALLE ATTIVITA’ DI ASSISTENZA MEDICA PRESSO L’OSPEDALE DI PROSSIMITA’ DI MANIAGO</t>
  </si>
  <si>
    <t>839793318C (derivato)</t>
  </si>
  <si>
    <t>affidamento diretto ai sensi del D.Lgs 50/2016 art.36 comma 2 lettera b (importi fino alle soglie)</t>
  </si>
  <si>
    <t>ZB62DEF315</t>
  </si>
  <si>
    <t>Ristorazione e inclusione lavorativa le fratte 16ser014</t>
  </si>
  <si>
    <t>pr.53295A</t>
  </si>
  <si>
    <t>82690625D4</t>
  </si>
  <si>
    <t>asfo 597</t>
  </si>
  <si>
    <t>82690278F1 (derivato)</t>
  </si>
  <si>
    <t>asfo 839</t>
  </si>
  <si>
    <t>8269068ac6 (derivato)</t>
  </si>
  <si>
    <t>8269018186 (derivato)</t>
  </si>
  <si>
    <t>8269037134 derivato)</t>
  </si>
  <si>
    <t>8269043626 (derivato)</t>
  </si>
  <si>
    <t>8269081582 (derivato)</t>
  </si>
  <si>
    <t>8269053e64 (derivato)</t>
  </si>
  <si>
    <t>29/05/20</t>
  </si>
  <si>
    <t>06/08/20</t>
  </si>
  <si>
    <t>827375027E (derivato)</t>
  </si>
  <si>
    <t>8269115192 (derivato)</t>
  </si>
  <si>
    <t>servizio aggiuntivo trasporto campioni biologici ed esami test molecolari SARS-COV-2 presso lab virologia Udine</t>
  </si>
  <si>
    <t>Z632E47432</t>
  </si>
  <si>
    <t>Affidamento evento formativo "La valutazione degli adolescenti trasgressivi in un'ottica evolutiva, le modalità di presa in carico" in modalità residenziale webinar</t>
  </si>
  <si>
    <t>Cooperativa sociale Minotauro</t>
  </si>
  <si>
    <t>Z002E908A0</t>
  </si>
  <si>
    <t>00076940931</t>
  </si>
  <si>
    <t>Pordenone Fiere spa</t>
  </si>
  <si>
    <t>Procedura di gara senza previa pubblicazione del bando ai sensi dell'art.63 D.lgs 50/2016 - estrema urgenza</t>
  </si>
  <si>
    <t xml:space="preserve">SERVIZIO DI APPROVVIGIONAMENTO GAMETI PER TECNICHE DI PROCREAZIONE MEDICALMENTE ASSISTITA </t>
  </si>
  <si>
    <t>998478759</t>
  </si>
  <si>
    <t>Medimall polyatrio - Medical SA</t>
  </si>
  <si>
    <t>83365556D0</t>
  </si>
  <si>
    <t>ASFO DET.719</t>
  </si>
  <si>
    <t>BUONI PASTO ELETTRONICI</t>
  </si>
  <si>
    <t>825689909C</t>
  </si>
  <si>
    <t>Soggiorni estivi per persone con disabilità in carico ai servizi in delega</t>
  </si>
  <si>
    <t>31/09/2020</t>
  </si>
  <si>
    <t>asfo 669</t>
  </si>
  <si>
    <t>Covid19 serv. di ambulanza integrate alla rete di soccorso 112 ed equipaggio H/24 in reperibilità (infermieri e autista soccorritore) + serv. Ambulanze di soccorso avanzato con autista soccorritore sulle 12 H diurne</t>
  </si>
  <si>
    <t>asfo 596</t>
  </si>
  <si>
    <t>Servizio di gattile contumaciale</t>
  </si>
  <si>
    <t>asfo 690</t>
  </si>
  <si>
    <t>8405952B06</t>
  </si>
  <si>
    <t xml:space="preserve">Servizio di supporto alle attività di assistenza medica presso la Casa Cicondariale di Pordenone </t>
  </si>
  <si>
    <t xml:space="preserve">Anthesys Coop Soc </t>
  </si>
  <si>
    <t>02648400279</t>
  </si>
  <si>
    <t>asfo 940</t>
  </si>
  <si>
    <t>8347459D12</t>
  </si>
  <si>
    <t>Servizio CUP accettazione e cassa, accettaz. Prelievi, anagrafe sanitaria e altri servizi e non presso PO S.Vito e Sacile</t>
  </si>
  <si>
    <t>839</t>
  </si>
  <si>
    <t>06/08/2020</t>
  </si>
  <si>
    <t>Servizio di assistenza medica presso le sedi delle residenze sanitarie assistite RSA</t>
  </si>
  <si>
    <t>849697773c</t>
  </si>
  <si>
    <t>ERVIZIO DI ESECUZIONE TAMPONI E SORVEGLIANZA SANITARAIA ATTIVA</t>
  </si>
  <si>
    <t>8502277CED (derivato)</t>
  </si>
  <si>
    <t xml:space="preserve">Servizi relativi alla gestione integrata della salute e sicurezza nei luoghi di lavoro- SORVEGLIANZA SANITARIA ediz.4 Consip lotto 3 </t>
  </si>
  <si>
    <t>RTI Consilia CFO srl. Sources srl, Ergocenter Italia srl</t>
  </si>
  <si>
    <t>8505260A94</t>
  </si>
  <si>
    <t>servizio di albergo sanitaraio - Covid</t>
  </si>
  <si>
    <t>8472866E33</t>
  </si>
  <si>
    <t>8489600F88</t>
  </si>
  <si>
    <t>10SER501.1 SERVIZIO DI OSSIGENOTERAPIA E VENTILOTERAPIA DOMICILIARE E POLISONNOGRAFIA lotto1</t>
  </si>
  <si>
    <t>8490098a80 (derivato)</t>
  </si>
  <si>
    <t>84901071f0 (derivato)</t>
  </si>
  <si>
    <t>84855018F0 (derivato)</t>
  </si>
  <si>
    <t>81671609a2 (derivato)</t>
  </si>
  <si>
    <t>8167187FE8 (derivato)</t>
  </si>
  <si>
    <t xml:space="preserve">10SER501.1 SERVIZIO DI OSSIGENOTERAPIA E VENTILOTERAPIA DOMICILIARE </t>
  </si>
  <si>
    <t>asfo 35</t>
  </si>
  <si>
    <t>8161691879</t>
  </si>
  <si>
    <t>asfo 60</t>
  </si>
  <si>
    <t>8161656b96</t>
  </si>
  <si>
    <t>asfo 837</t>
  </si>
  <si>
    <t>8269011bbc (derivato)</t>
  </si>
  <si>
    <t>Z5F2CA5161</t>
  </si>
  <si>
    <t>13SER019 SERVIZIO DI GESTIONE DEI SERVIZI SEMIRESIDENZIALI E SERVIZI COMUNITARI IN RETE: PROGETTAZIONI TERRITORIALI E SISTEMA DI PRESA IN CARICO COMUNITARIA Lotto 3  - LEONARDO CONSORZIO DI COOPERATIVE SOCIALI O.N.L.U.S.</t>
  </si>
  <si>
    <t>8195972A0C (derivato)</t>
  </si>
  <si>
    <t>Z052F5C026 (DERIVATO)</t>
  </si>
  <si>
    <t xml:space="preserve">ID08S021 SERV.NOLEGGIO DI SISTEMI PER LA PREVENZIONE DI LESIONI DA DECUBITO LOTTO 1 </t>
  </si>
  <si>
    <t>85192199E9 (derivato)</t>
  </si>
  <si>
    <t>13SER011 SERVIZIO DI TRASPORTO DELLE PERSONE IN TRATTAMENTO DIALITICO (lotto5)</t>
  </si>
  <si>
    <t>Z772F4B5CB (derivato)</t>
  </si>
  <si>
    <t>852299237f (derivato)</t>
  </si>
  <si>
    <t>8306592092 (derivato)</t>
  </si>
  <si>
    <t xml:space="preserve"> Affitto locali per concorsi presso Pordenone Fiere - COVID</t>
  </si>
  <si>
    <t>Z9C2EB938B</t>
  </si>
  <si>
    <t xml:space="preserve">COVID 19 serv.fornitura, lavaggio e rammendo camici TTR </t>
  </si>
  <si>
    <t>asfo 983</t>
  </si>
  <si>
    <t>asfo 264</t>
  </si>
  <si>
    <t xml:space="preserve">Lab Service srl
</t>
  </si>
  <si>
    <t xml:space="preserve">06161911216
</t>
  </si>
  <si>
    <t>asfo 896</t>
  </si>
  <si>
    <t xml:space="preserve">Servizio di trasporto primario e secondario con ambulanza </t>
  </si>
  <si>
    <t>8167259B54 (DERIVATO)</t>
  </si>
  <si>
    <t>SERV.SOCCORSO PRIMARIO E SECONDARIO DI AREA VASTA ID11SER007 LOTTO 1</t>
  </si>
  <si>
    <t>SERV.ASSISTENZA INFERMIERISTICA TERRITORIALE A MINORI</t>
  </si>
  <si>
    <t>Z03300CE39</t>
  </si>
  <si>
    <t>SPEDIZIONI COLLI E CAMPIONI BIOLOGICI</t>
  </si>
  <si>
    <t>Z7F2921FBE</t>
  </si>
  <si>
    <t>Servizio di assistenza e altri servizi ausiliari presso RSA do Sacile, Roveredo in Piano, e Pordenone 15ser005</t>
  </si>
  <si>
    <t>13ser019 SERVIZIO DI GESTIONE DEI SERVIZI SEMIRESIDENZIALI E SERVIZI COMUNITARI IN RETE: PROGETTAZIONI TERRITORIALI E SISTEMA DI PRESA IN CARICO COMUNITARIA Lotto 1 - LEONARDO CONSORZIO DI COOPERATIVE SOCIALI O.N.L.U.S.</t>
  </si>
  <si>
    <t>13ser019 SERVIZIO DI GESTIONE DEI SERVIZI SEMIRESIDENZIALI E SERVIZI COMUNITARI IN RETE: PROGETTAZIONI TERRITORIALI E SISTEMA DI PRESA IN CARICO COMUNITARIA Lotto 2 COOPERATIVA SOCIALE ACLI O.L.U.S.</t>
  </si>
  <si>
    <t>SERV.GESTIONE SERVIZI RESIDENZIALI PER PERSONE CON DISABILITà CON MEDIA NECESSITà COMUNITà ALLOGGIO E GRUPPO APPARTAMENTO ID13SER019.1.1 lotto5- IL PONTE</t>
  </si>
  <si>
    <t>8262573aee (DERIVATO)</t>
  </si>
  <si>
    <t xml:space="preserve">  Servizio gestione UET il Nostro Fiore - ITACA</t>
  </si>
  <si>
    <t>83796165E0</t>
  </si>
  <si>
    <t xml:space="preserve">zef2d96514 </t>
  </si>
  <si>
    <t>z642d965da</t>
  </si>
  <si>
    <t>servizio di controllo e monitoraggio delle acque potabili, reflue e della presenza di legionella nelle acque destinate al consumo umano, in ambiente idrico artificiale lotto2</t>
  </si>
  <si>
    <t>Z632FE2EFC</t>
  </si>
  <si>
    <t>Servizio mensa presso il Villaggio del fanciullo per il Distretto del Nonecello</t>
  </si>
  <si>
    <t>det.asfo 1015</t>
  </si>
  <si>
    <t>01391870936</t>
  </si>
  <si>
    <t>Adria srl</t>
  </si>
  <si>
    <t>8168732ae3 (derivato)</t>
  </si>
  <si>
    <t>35</t>
  </si>
  <si>
    <t>81688425AB (DERIVATO)</t>
  </si>
  <si>
    <t>asfo 1294</t>
  </si>
  <si>
    <t>17/12/20</t>
  </si>
  <si>
    <t>prot.7638A</t>
  </si>
  <si>
    <t>prot.22566</t>
  </si>
  <si>
    <t>prot.64890A</t>
  </si>
  <si>
    <t>prot.9636A</t>
  </si>
  <si>
    <t>597</t>
  </si>
  <si>
    <t>1294</t>
  </si>
  <si>
    <t>14/01/20</t>
  </si>
  <si>
    <t>prot.40868A</t>
  </si>
  <si>
    <t>prot.57599</t>
  </si>
  <si>
    <t>As FO n. 596 0</t>
  </si>
  <si>
    <t>CF Operatori economici partecipanti</t>
  </si>
  <si>
    <t xml:space="preserve">prot.57643 </t>
  </si>
  <si>
    <t xml:space="preserve"> Azienda Sanitaria Friuli Occidentale - AsFO</t>
  </si>
  <si>
    <t xml:space="preserve">Denominazione struttura proponente </t>
  </si>
  <si>
    <t>Oggetto della fornitura</t>
  </si>
  <si>
    <t>Procedura di scelta del contraente</t>
  </si>
  <si>
    <t>Ragione sociale/denominazione Operatori economici partecipanti</t>
  </si>
  <si>
    <t>Ragione sociale /denominazione aggiudicatario</t>
  </si>
  <si>
    <t>Importo di aggiudicazione (al lordo oneri di sicurezza e al netto iva)</t>
  </si>
  <si>
    <t>Data inizio contratto</t>
  </si>
  <si>
    <t>Data fine contratto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</si>
</sst>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dd/mm/yy;@"/>
    <numFmt numFmtId="175" formatCode="#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dd/mm/yy"/>
    <numFmt numFmtId="181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b/>
      <u val="single"/>
      <sz val="8"/>
      <name val="Tahoma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sz val="6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70" fontId="0" fillId="0" borderId="0" applyFont="0" applyFill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Alignment="1" quotePrefix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44" applyNumberFormat="1" applyFill="1" applyAlignment="1">
      <alignment horizontal="center" vertical="center" wrapText="1"/>
    </xf>
    <xf numFmtId="172" fontId="0" fillId="0" borderId="0" xfId="44" applyNumberForma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2" fontId="0" fillId="0" borderId="0" xfId="44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0" xfId="44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172" fontId="47" fillId="0" borderId="19" xfId="0" applyNumberFormat="1" applyFont="1" applyFill="1" applyBorder="1" applyAlignment="1">
      <alignment horizontal="center" vertical="center" wrapText="1"/>
    </xf>
    <xf numFmtId="14" fontId="47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4" fontId="47" fillId="0" borderId="1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9" xfId="0" applyNumberFormat="1" applyFont="1" applyFill="1" applyBorder="1" applyAlignment="1" quotePrefix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9" fontId="47" fillId="34" borderId="19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34" borderId="19" xfId="0" applyNumberFormat="1" applyFont="1" applyFill="1" applyBorder="1" applyAlignment="1" quotePrefix="1">
      <alignment horizontal="center" vertical="center" wrapText="1"/>
    </xf>
    <xf numFmtId="1" fontId="47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4" fontId="47" fillId="33" borderId="19" xfId="0" applyNumberFormat="1" applyFont="1" applyFill="1" applyBorder="1" applyAlignment="1">
      <alignment horizontal="center" vertical="center" wrapText="1"/>
    </xf>
    <xf numFmtId="14" fontId="47" fillId="34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 quotePrefix="1">
      <alignment horizontal="center" vertical="center" wrapText="1"/>
    </xf>
    <xf numFmtId="0" fontId="47" fillId="0" borderId="19" xfId="0" applyFont="1" applyBorder="1" applyAlignment="1">
      <alignment/>
    </xf>
    <xf numFmtId="49" fontId="47" fillId="0" borderId="0" xfId="0" applyNumberFormat="1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 quotePrefix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 quotePrefix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49" fontId="47" fillId="34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 quotePrefix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14" fontId="51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172" fontId="51" fillId="0" borderId="1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2"/>
  <sheetViews>
    <sheetView zoomScalePageLayoutView="0" workbookViewId="0" topLeftCell="A1">
      <pane ySplit="1" topLeftCell="A41" activePane="bottomLeft" state="frozen"/>
      <selection pane="topLeft" activeCell="C1" sqref="C1"/>
      <selection pane="bottomLeft" activeCell="F2" sqref="F2"/>
    </sheetView>
  </sheetViews>
  <sheetFormatPr defaultColWidth="11.7109375" defaultRowHeight="12.75"/>
  <cols>
    <col min="1" max="1" width="4.140625" style="12" bestFit="1" customWidth="1"/>
    <col min="2" max="2" width="12.28125" style="11" bestFit="1" customWidth="1"/>
    <col min="3" max="3" width="12.57421875" style="11" customWidth="1"/>
    <col min="4" max="4" width="12.00390625" style="27" customWidth="1"/>
    <col min="5" max="5" width="9.421875" style="11" customWidth="1"/>
    <col min="6" max="6" width="15.00390625" style="11" customWidth="1"/>
    <col min="7" max="7" width="11.57421875" style="11" customWidth="1"/>
    <col min="8" max="8" width="12.57421875" style="11" customWidth="1"/>
    <col min="9" max="9" width="18.28125" style="11" customWidth="1"/>
    <col min="10" max="10" width="13.421875" style="19" customWidth="1"/>
    <col min="11" max="11" width="11.7109375" style="11" customWidth="1"/>
    <col min="12" max="12" width="14.140625" style="11" customWidth="1"/>
    <col min="13" max="14" width="11.421875" style="11" bestFit="1" customWidth="1"/>
    <col min="15" max="15" width="13.57421875" style="16" customWidth="1"/>
    <col min="16" max="16" width="13.421875" style="6" customWidth="1"/>
    <col min="17" max="17" width="21.7109375" style="72" customWidth="1"/>
    <col min="18" max="16384" width="11.7109375" style="11" customWidth="1"/>
  </cols>
  <sheetData>
    <row r="1" spans="1:17" s="12" customFormat="1" ht="76.5">
      <c r="A1" s="43"/>
      <c r="B1" s="44" t="s">
        <v>266</v>
      </c>
      <c r="C1" s="44" t="s">
        <v>75</v>
      </c>
      <c r="D1" s="45" t="s">
        <v>268</v>
      </c>
      <c r="E1" s="44" t="s">
        <v>267</v>
      </c>
      <c r="F1" s="44" t="s">
        <v>3</v>
      </c>
      <c r="G1" s="44" t="s">
        <v>6</v>
      </c>
      <c r="H1" s="44" t="s">
        <v>10</v>
      </c>
      <c r="I1" s="46" t="s">
        <v>21</v>
      </c>
      <c r="J1" s="47" t="s">
        <v>269</v>
      </c>
      <c r="K1" s="44" t="s">
        <v>7</v>
      </c>
      <c r="L1" s="44" t="s">
        <v>270</v>
      </c>
      <c r="M1" s="44" t="s">
        <v>8</v>
      </c>
      <c r="N1" s="44" t="s">
        <v>9</v>
      </c>
      <c r="O1" s="48" t="s">
        <v>271</v>
      </c>
      <c r="P1" s="48" t="s">
        <v>25</v>
      </c>
      <c r="Q1" s="73" t="s">
        <v>179</v>
      </c>
    </row>
    <row r="2" spans="1:18" s="6" customFormat="1" ht="120">
      <c r="A2" s="38">
        <v>17</v>
      </c>
      <c r="B2" s="28" t="s">
        <v>11</v>
      </c>
      <c r="C2" s="32">
        <v>41568</v>
      </c>
      <c r="D2" s="29" t="s">
        <v>36</v>
      </c>
      <c r="E2" s="28" t="s">
        <v>95</v>
      </c>
      <c r="F2" s="28" t="s">
        <v>12</v>
      </c>
      <c r="G2" s="28" t="s">
        <v>22</v>
      </c>
      <c r="H2" s="29" t="s">
        <v>19</v>
      </c>
      <c r="I2" s="29" t="s">
        <v>13</v>
      </c>
      <c r="J2" s="29" t="s">
        <v>19</v>
      </c>
      <c r="K2" s="29" t="s">
        <v>13</v>
      </c>
      <c r="L2" s="37">
        <v>3550</v>
      </c>
      <c r="M2" s="32">
        <v>41609</v>
      </c>
      <c r="N2" s="32">
        <v>42704</v>
      </c>
      <c r="O2" s="37">
        <f>1167.69+1127.15+1199.5</f>
        <v>3494.34</v>
      </c>
      <c r="P2" s="62" t="s">
        <v>216</v>
      </c>
      <c r="Q2" s="63" t="s">
        <v>217</v>
      </c>
      <c r="R2" s="1"/>
    </row>
    <row r="3" spans="1:18" ht="76.5">
      <c r="A3" s="39">
        <v>18</v>
      </c>
      <c r="B3" s="28" t="s">
        <v>14</v>
      </c>
      <c r="C3" s="32">
        <v>41571</v>
      </c>
      <c r="D3" s="29" t="s">
        <v>36</v>
      </c>
      <c r="E3" s="28" t="s">
        <v>95</v>
      </c>
      <c r="F3" s="28" t="s">
        <v>15</v>
      </c>
      <c r="G3" s="28" t="s">
        <v>22</v>
      </c>
      <c r="H3" s="29" t="s">
        <v>16</v>
      </c>
      <c r="I3" s="29" t="s">
        <v>17</v>
      </c>
      <c r="J3" s="29" t="s">
        <v>16</v>
      </c>
      <c r="K3" s="29" t="s">
        <v>17</v>
      </c>
      <c r="L3" s="37">
        <v>7600</v>
      </c>
      <c r="M3" s="32">
        <v>41401</v>
      </c>
      <c r="N3" s="32">
        <v>43043</v>
      </c>
      <c r="O3" s="37">
        <f>380+380+760+380+380</f>
        <v>2280</v>
      </c>
      <c r="P3" s="29" t="s">
        <v>52</v>
      </c>
      <c r="Q3" s="64"/>
      <c r="R3" s="13"/>
    </row>
    <row r="4" spans="1:18" ht="76.5">
      <c r="A4" s="39">
        <v>26</v>
      </c>
      <c r="B4" s="28" t="s">
        <v>182</v>
      </c>
      <c r="C4" s="32">
        <v>41696</v>
      </c>
      <c r="D4" s="29" t="s">
        <v>36</v>
      </c>
      <c r="E4" s="28" t="s">
        <v>95</v>
      </c>
      <c r="F4" s="28" t="s">
        <v>26</v>
      </c>
      <c r="G4" s="28" t="s">
        <v>27</v>
      </c>
      <c r="H4" s="29" t="s">
        <v>187</v>
      </c>
      <c r="I4" s="29" t="s">
        <v>187</v>
      </c>
      <c r="J4" s="29" t="s">
        <v>28</v>
      </c>
      <c r="K4" s="29" t="s">
        <v>29</v>
      </c>
      <c r="L4" s="37">
        <v>2800000</v>
      </c>
      <c r="M4" s="32">
        <v>41699</v>
      </c>
      <c r="N4" s="32">
        <v>42613</v>
      </c>
      <c r="O4" s="37">
        <v>2970290</v>
      </c>
      <c r="P4" s="29" t="s">
        <v>52</v>
      </c>
      <c r="Q4" s="63" t="s">
        <v>218</v>
      </c>
      <c r="R4" s="13"/>
    </row>
    <row r="5" spans="1:17" s="2" customFormat="1" ht="89.25">
      <c r="A5" s="40">
        <v>27</v>
      </c>
      <c r="B5" s="28" t="s">
        <v>183</v>
      </c>
      <c r="C5" s="32">
        <v>41654</v>
      </c>
      <c r="D5" s="29" t="s">
        <v>36</v>
      </c>
      <c r="E5" s="28" t="s">
        <v>95</v>
      </c>
      <c r="F5" s="28" t="s">
        <v>32</v>
      </c>
      <c r="G5" s="28" t="s">
        <v>27</v>
      </c>
      <c r="H5" s="29" t="s">
        <v>187</v>
      </c>
      <c r="I5" s="29" t="s">
        <v>187</v>
      </c>
      <c r="J5" s="29" t="s">
        <v>31</v>
      </c>
      <c r="K5" s="29" t="s">
        <v>30</v>
      </c>
      <c r="L5" s="37">
        <v>9375.46</v>
      </c>
      <c r="M5" s="32">
        <v>41654</v>
      </c>
      <c r="N5" s="32">
        <v>42749</v>
      </c>
      <c r="O5" s="37">
        <v>5766.76</v>
      </c>
      <c r="P5" s="29" t="s">
        <v>206</v>
      </c>
      <c r="Q5" s="65"/>
    </row>
    <row r="6" spans="1:18" ht="76.5">
      <c r="A6" s="39">
        <v>28</v>
      </c>
      <c r="B6" s="28" t="s">
        <v>184</v>
      </c>
      <c r="C6" s="32">
        <v>42060</v>
      </c>
      <c r="D6" s="29" t="s">
        <v>36</v>
      </c>
      <c r="E6" s="28" t="s">
        <v>95</v>
      </c>
      <c r="F6" s="28" t="s">
        <v>20</v>
      </c>
      <c r="G6" s="28" t="s">
        <v>27</v>
      </c>
      <c r="H6" s="29" t="s">
        <v>187</v>
      </c>
      <c r="I6" s="29" t="s">
        <v>187</v>
      </c>
      <c r="J6" s="29" t="s">
        <v>33</v>
      </c>
      <c r="K6" s="28" t="s">
        <v>18</v>
      </c>
      <c r="L6" s="37">
        <v>309600</v>
      </c>
      <c r="M6" s="32">
        <v>41699</v>
      </c>
      <c r="N6" s="32">
        <v>42794</v>
      </c>
      <c r="O6" s="37">
        <v>189956</v>
      </c>
      <c r="P6" s="29" t="s">
        <v>52</v>
      </c>
      <c r="Q6" s="63"/>
      <c r="R6" s="13"/>
    </row>
    <row r="7" spans="1:17" ht="76.5">
      <c r="A7" s="39" t="s">
        <v>73</v>
      </c>
      <c r="B7" s="28" t="s">
        <v>67</v>
      </c>
      <c r="C7" s="32">
        <v>42277</v>
      </c>
      <c r="D7" s="29" t="s">
        <v>36</v>
      </c>
      <c r="E7" s="28" t="s">
        <v>95</v>
      </c>
      <c r="F7" s="28" t="s">
        <v>162</v>
      </c>
      <c r="G7" s="28" t="s">
        <v>22</v>
      </c>
      <c r="H7" s="29" t="s">
        <v>37</v>
      </c>
      <c r="I7" s="28" t="s">
        <v>38</v>
      </c>
      <c r="J7" s="29" t="s">
        <v>37</v>
      </c>
      <c r="K7" s="28" t="s">
        <v>38</v>
      </c>
      <c r="L7" s="37">
        <v>3800</v>
      </c>
      <c r="M7" s="32">
        <v>42186</v>
      </c>
      <c r="N7" s="32">
        <v>42735</v>
      </c>
      <c r="O7" s="37">
        <v>799.41</v>
      </c>
      <c r="P7" s="52" t="s">
        <v>207</v>
      </c>
      <c r="Q7" s="63"/>
    </row>
    <row r="8" spans="1:17" s="1" customFormat="1" ht="84">
      <c r="A8" s="38" t="s">
        <v>72</v>
      </c>
      <c r="B8" s="28" t="s">
        <v>64</v>
      </c>
      <c r="C8" s="32">
        <v>42277</v>
      </c>
      <c r="D8" s="29" t="s">
        <v>36</v>
      </c>
      <c r="E8" s="28" t="s">
        <v>95</v>
      </c>
      <c r="F8" s="28" t="s">
        <v>162</v>
      </c>
      <c r="G8" s="28" t="s">
        <v>22</v>
      </c>
      <c r="H8" s="29" t="s">
        <v>53</v>
      </c>
      <c r="I8" s="28" t="s">
        <v>43</v>
      </c>
      <c r="J8" s="29" t="s">
        <v>53</v>
      </c>
      <c r="K8" s="37" t="s">
        <v>43</v>
      </c>
      <c r="L8" s="37">
        <v>1200</v>
      </c>
      <c r="M8" s="32">
        <v>42186</v>
      </c>
      <c r="N8" s="32">
        <v>42735</v>
      </c>
      <c r="O8" s="37">
        <f>422.98+69.84</f>
        <v>492.82000000000005</v>
      </c>
      <c r="P8" s="52" t="s">
        <v>208</v>
      </c>
      <c r="Q8" s="63"/>
    </row>
    <row r="9" spans="1:18" s="6" customFormat="1" ht="76.5">
      <c r="A9" s="38" t="s">
        <v>58</v>
      </c>
      <c r="B9" s="28" t="s">
        <v>59</v>
      </c>
      <c r="C9" s="32">
        <v>42277</v>
      </c>
      <c r="D9" s="29" t="s">
        <v>36</v>
      </c>
      <c r="E9" s="28" t="s">
        <v>95</v>
      </c>
      <c r="F9" s="28" t="s">
        <v>163</v>
      </c>
      <c r="G9" s="28" t="s">
        <v>22</v>
      </c>
      <c r="H9" s="29" t="s">
        <v>40</v>
      </c>
      <c r="I9" s="28" t="s">
        <v>41</v>
      </c>
      <c r="J9" s="29" t="s">
        <v>42</v>
      </c>
      <c r="K9" s="28" t="s">
        <v>41</v>
      </c>
      <c r="L9" s="37">
        <v>5500</v>
      </c>
      <c r="M9" s="32">
        <v>42186</v>
      </c>
      <c r="N9" s="32">
        <v>42794</v>
      </c>
      <c r="O9" s="37">
        <v>908.2</v>
      </c>
      <c r="P9" s="29" t="s">
        <v>209</v>
      </c>
      <c r="Q9" s="63"/>
      <c r="R9" s="1"/>
    </row>
    <row r="10" spans="1:18" s="6" customFormat="1" ht="76.5">
      <c r="A10" s="38">
        <v>34</v>
      </c>
      <c r="B10" s="28" t="s">
        <v>44</v>
      </c>
      <c r="C10" s="32">
        <v>42171</v>
      </c>
      <c r="D10" s="29" t="s">
        <v>36</v>
      </c>
      <c r="E10" s="28" t="s">
        <v>95</v>
      </c>
      <c r="F10" s="28" t="s">
        <v>45</v>
      </c>
      <c r="G10" s="28" t="s">
        <v>22</v>
      </c>
      <c r="H10" s="29" t="s">
        <v>46</v>
      </c>
      <c r="I10" s="28" t="s">
        <v>47</v>
      </c>
      <c r="J10" s="29">
        <v>1273040129</v>
      </c>
      <c r="K10" s="29" t="s">
        <v>34</v>
      </c>
      <c r="L10" s="37">
        <v>9048</v>
      </c>
      <c r="M10" s="32">
        <v>42173</v>
      </c>
      <c r="N10" s="32">
        <v>42369</v>
      </c>
      <c r="O10" s="37">
        <v>9050</v>
      </c>
      <c r="P10" s="51" t="s">
        <v>49</v>
      </c>
      <c r="Q10" s="63"/>
      <c r="R10" s="1"/>
    </row>
    <row r="11" spans="1:18" ht="76.5">
      <c r="A11" s="39">
        <v>38</v>
      </c>
      <c r="B11" s="28" t="s">
        <v>54</v>
      </c>
      <c r="C11" s="32">
        <v>42228</v>
      </c>
      <c r="D11" s="29" t="s">
        <v>36</v>
      </c>
      <c r="E11" s="28" t="s">
        <v>95</v>
      </c>
      <c r="F11" s="28" t="s">
        <v>55</v>
      </c>
      <c r="G11" s="28" t="s">
        <v>22</v>
      </c>
      <c r="H11" s="29" t="s">
        <v>56</v>
      </c>
      <c r="I11" s="28" t="s">
        <v>57</v>
      </c>
      <c r="J11" s="29" t="s">
        <v>56</v>
      </c>
      <c r="K11" s="28" t="s">
        <v>57</v>
      </c>
      <c r="L11" s="37">
        <v>3440</v>
      </c>
      <c r="M11" s="32">
        <v>42217</v>
      </c>
      <c r="N11" s="32">
        <v>42369</v>
      </c>
      <c r="O11" s="37">
        <f>512+256+384</f>
        <v>1152</v>
      </c>
      <c r="P11" s="51" t="s">
        <v>49</v>
      </c>
      <c r="Q11" s="63"/>
      <c r="R11" s="13"/>
    </row>
    <row r="12" spans="1:17" s="1" customFormat="1" ht="89.25">
      <c r="A12" s="38">
        <v>41</v>
      </c>
      <c r="B12" s="28" t="s">
        <v>60</v>
      </c>
      <c r="C12" s="32">
        <v>42326</v>
      </c>
      <c r="D12" s="29" t="s">
        <v>36</v>
      </c>
      <c r="E12" s="28" t="s">
        <v>95</v>
      </c>
      <c r="F12" s="28" t="s">
        <v>164</v>
      </c>
      <c r="G12" s="28" t="s">
        <v>24</v>
      </c>
      <c r="H12" s="29" t="s">
        <v>74</v>
      </c>
      <c r="I12" s="28" t="s">
        <v>61</v>
      </c>
      <c r="J12" s="29" t="s">
        <v>74</v>
      </c>
      <c r="K12" s="28" t="s">
        <v>61</v>
      </c>
      <c r="L12" s="37">
        <v>9344.07</v>
      </c>
      <c r="M12" s="32">
        <v>42310</v>
      </c>
      <c r="N12" s="32">
        <v>42675</v>
      </c>
      <c r="O12" s="37">
        <v>0</v>
      </c>
      <c r="P12" s="29" t="s">
        <v>52</v>
      </c>
      <c r="Q12" s="66"/>
    </row>
    <row r="13" spans="1:17" s="1" customFormat="1" ht="76.5">
      <c r="A13" s="38">
        <v>42</v>
      </c>
      <c r="B13" s="28" t="s">
        <v>62</v>
      </c>
      <c r="C13" s="32">
        <v>42282</v>
      </c>
      <c r="D13" s="29" t="s">
        <v>36</v>
      </c>
      <c r="E13" s="28" t="s">
        <v>95</v>
      </c>
      <c r="F13" s="28" t="s">
        <v>165</v>
      </c>
      <c r="G13" s="28" t="s">
        <v>23</v>
      </c>
      <c r="H13" s="29" t="s">
        <v>77</v>
      </c>
      <c r="I13" s="28" t="s">
        <v>76</v>
      </c>
      <c r="J13" s="29" t="s">
        <v>4</v>
      </c>
      <c r="K13" s="28" t="s">
        <v>63</v>
      </c>
      <c r="L13" s="37">
        <v>12638</v>
      </c>
      <c r="M13" s="32">
        <v>42314</v>
      </c>
      <c r="N13" s="32">
        <v>43044</v>
      </c>
      <c r="O13" s="37">
        <v>0</v>
      </c>
      <c r="P13" s="29" t="s">
        <v>52</v>
      </c>
      <c r="Q13" s="66"/>
    </row>
    <row r="14" spans="1:17" s="1" customFormat="1" ht="76.5">
      <c r="A14" s="38">
        <v>43</v>
      </c>
      <c r="B14" s="28" t="s">
        <v>65</v>
      </c>
      <c r="C14" s="32">
        <v>42325</v>
      </c>
      <c r="D14" s="29" t="s">
        <v>36</v>
      </c>
      <c r="E14" s="28" t="s">
        <v>95</v>
      </c>
      <c r="F14" s="28" t="s">
        <v>66</v>
      </c>
      <c r="G14" s="28" t="s">
        <v>23</v>
      </c>
      <c r="H14" s="29" t="s">
        <v>35</v>
      </c>
      <c r="I14" s="28" t="s">
        <v>34</v>
      </c>
      <c r="J14" s="29" t="s">
        <v>35</v>
      </c>
      <c r="K14" s="28" t="s">
        <v>34</v>
      </c>
      <c r="L14" s="37">
        <v>159.51</v>
      </c>
      <c r="M14" s="32">
        <v>42325</v>
      </c>
      <c r="N14" s="32">
        <v>42439</v>
      </c>
      <c r="O14" s="37">
        <v>122.32</v>
      </c>
      <c r="P14" s="61" t="s">
        <v>49</v>
      </c>
      <c r="Q14" s="63"/>
    </row>
    <row r="15" spans="1:17" ht="76.5">
      <c r="A15" s="39">
        <v>44</v>
      </c>
      <c r="B15" s="28" t="s">
        <v>68</v>
      </c>
      <c r="C15" s="32">
        <v>42269</v>
      </c>
      <c r="D15" s="29" t="s">
        <v>36</v>
      </c>
      <c r="E15" s="28" t="s">
        <v>95</v>
      </c>
      <c r="F15" s="28" t="s">
        <v>69</v>
      </c>
      <c r="G15" s="28" t="s">
        <v>22</v>
      </c>
      <c r="H15" s="29" t="s">
        <v>84</v>
      </c>
      <c r="I15" s="29" t="s">
        <v>85</v>
      </c>
      <c r="J15" s="29" t="s">
        <v>84</v>
      </c>
      <c r="K15" s="29" t="s">
        <v>85</v>
      </c>
      <c r="L15" s="53">
        <v>2620</v>
      </c>
      <c r="M15" s="32">
        <v>42278</v>
      </c>
      <c r="N15" s="32">
        <v>43373</v>
      </c>
      <c r="O15" s="37">
        <v>0</v>
      </c>
      <c r="P15" s="29" t="s">
        <v>52</v>
      </c>
      <c r="Q15" s="63"/>
    </row>
    <row r="16" spans="1:17" ht="76.5">
      <c r="A16" s="39">
        <v>46</v>
      </c>
      <c r="B16" s="28" t="s">
        <v>70</v>
      </c>
      <c r="C16" s="32">
        <v>42104</v>
      </c>
      <c r="D16" s="29" t="s">
        <v>36</v>
      </c>
      <c r="E16" s="28" t="s">
        <v>95</v>
      </c>
      <c r="F16" s="28" t="s">
        <v>71</v>
      </c>
      <c r="G16" s="28" t="s">
        <v>22</v>
      </c>
      <c r="H16" s="29" t="s">
        <v>35</v>
      </c>
      <c r="I16" s="28" t="s">
        <v>78</v>
      </c>
      <c r="J16" s="29" t="s">
        <v>35</v>
      </c>
      <c r="K16" s="28" t="s">
        <v>78</v>
      </c>
      <c r="L16" s="37">
        <v>16740</v>
      </c>
      <c r="M16" s="32">
        <v>42005</v>
      </c>
      <c r="N16" s="32">
        <v>42369</v>
      </c>
      <c r="O16" s="37">
        <f>1395*12</f>
        <v>16740</v>
      </c>
      <c r="P16" s="51" t="s">
        <v>49</v>
      </c>
      <c r="Q16" s="63"/>
    </row>
    <row r="17" spans="1:17" ht="89.25">
      <c r="A17" s="39">
        <v>47</v>
      </c>
      <c r="B17" s="28" t="s">
        <v>79</v>
      </c>
      <c r="C17" s="32">
        <v>42310</v>
      </c>
      <c r="D17" s="29" t="s">
        <v>36</v>
      </c>
      <c r="E17" s="28" t="s">
        <v>95</v>
      </c>
      <c r="F17" s="28" t="s">
        <v>80</v>
      </c>
      <c r="G17" s="28" t="s">
        <v>114</v>
      </c>
      <c r="H17" s="29"/>
      <c r="I17" s="28" t="s">
        <v>81</v>
      </c>
      <c r="J17" s="29" t="s">
        <v>83</v>
      </c>
      <c r="K17" s="28" t="s">
        <v>82</v>
      </c>
      <c r="L17" s="37">
        <v>400000</v>
      </c>
      <c r="M17" s="32">
        <v>42307</v>
      </c>
      <c r="N17" s="32">
        <v>42672</v>
      </c>
      <c r="O17" s="37">
        <f>29355+410515</f>
        <v>439870</v>
      </c>
      <c r="P17" s="29" t="s">
        <v>52</v>
      </c>
      <c r="Q17" s="89" t="s">
        <v>237</v>
      </c>
    </row>
    <row r="18" spans="1:17" s="1" customFormat="1" ht="76.5">
      <c r="A18" s="38">
        <v>48</v>
      </c>
      <c r="B18" s="28" t="s">
        <v>86</v>
      </c>
      <c r="C18" s="32">
        <v>42174</v>
      </c>
      <c r="D18" s="29" t="s">
        <v>36</v>
      </c>
      <c r="E18" s="28" t="s">
        <v>95</v>
      </c>
      <c r="F18" s="28" t="s">
        <v>88</v>
      </c>
      <c r="G18" s="28" t="s">
        <v>87</v>
      </c>
      <c r="H18" s="29" t="s">
        <v>90</v>
      </c>
      <c r="I18" s="28" t="s">
        <v>89</v>
      </c>
      <c r="J18" s="29" t="s">
        <v>50</v>
      </c>
      <c r="K18" s="28" t="s">
        <v>51</v>
      </c>
      <c r="L18" s="37">
        <v>199120</v>
      </c>
      <c r="M18" s="32">
        <v>42309</v>
      </c>
      <c r="N18" s="32">
        <v>42674</v>
      </c>
      <c r="O18" s="37">
        <f>14040+14508</f>
        <v>28548</v>
      </c>
      <c r="P18" s="29" t="s">
        <v>52</v>
      </c>
      <c r="Q18" s="63" t="s">
        <v>205</v>
      </c>
    </row>
    <row r="19" spans="1:17" s="1" customFormat="1" ht="76.5">
      <c r="A19" s="41">
        <v>50</v>
      </c>
      <c r="B19" s="33" t="s">
        <v>91</v>
      </c>
      <c r="C19" s="36">
        <v>42359</v>
      </c>
      <c r="D19" s="34" t="s">
        <v>36</v>
      </c>
      <c r="E19" s="33" t="s">
        <v>95</v>
      </c>
      <c r="F19" s="33" t="s">
        <v>92</v>
      </c>
      <c r="G19" s="33" t="s">
        <v>22</v>
      </c>
      <c r="H19" s="34" t="s">
        <v>93</v>
      </c>
      <c r="I19" s="33" t="s">
        <v>94</v>
      </c>
      <c r="J19" s="34" t="s">
        <v>93</v>
      </c>
      <c r="K19" s="33" t="s">
        <v>94</v>
      </c>
      <c r="L19" s="35">
        <v>3500</v>
      </c>
      <c r="M19" s="36">
        <v>42370</v>
      </c>
      <c r="N19" s="36">
        <v>42460</v>
      </c>
      <c r="O19" s="37"/>
      <c r="P19" s="28" t="s">
        <v>171</v>
      </c>
      <c r="Q19" s="66"/>
    </row>
    <row r="20" spans="1:17" s="1" customFormat="1" ht="76.5">
      <c r="A20" s="38">
        <v>51</v>
      </c>
      <c r="B20" s="28" t="s">
        <v>99</v>
      </c>
      <c r="C20" s="54">
        <v>42384</v>
      </c>
      <c r="D20" s="29" t="s">
        <v>36</v>
      </c>
      <c r="E20" s="28" t="s">
        <v>95</v>
      </c>
      <c r="F20" s="28" t="s">
        <v>100</v>
      </c>
      <c r="G20" s="28" t="s">
        <v>27</v>
      </c>
      <c r="H20" s="29" t="s">
        <v>187</v>
      </c>
      <c r="I20" s="29" t="s">
        <v>187</v>
      </c>
      <c r="J20" s="29" t="s">
        <v>102</v>
      </c>
      <c r="K20" s="28" t="s">
        <v>101</v>
      </c>
      <c r="L20" s="37">
        <v>436719.98</v>
      </c>
      <c r="M20" s="32">
        <v>42370</v>
      </c>
      <c r="N20" s="32">
        <v>44196</v>
      </c>
      <c r="O20" s="37"/>
      <c r="P20" s="29" t="s">
        <v>52</v>
      </c>
      <c r="Q20" s="63" t="s">
        <v>198</v>
      </c>
    </row>
    <row r="21" spans="1:17" s="1" customFormat="1" ht="76.5">
      <c r="A21" s="38">
        <v>52</v>
      </c>
      <c r="B21" s="28" t="s">
        <v>96</v>
      </c>
      <c r="C21" s="54">
        <v>42513</v>
      </c>
      <c r="D21" s="29" t="s">
        <v>36</v>
      </c>
      <c r="E21" s="28" t="s">
        <v>95</v>
      </c>
      <c r="F21" s="28" t="s">
        <v>103</v>
      </c>
      <c r="G21" s="28" t="s">
        <v>22</v>
      </c>
      <c r="H21" s="29" t="s">
        <v>97</v>
      </c>
      <c r="I21" s="28" t="s">
        <v>98</v>
      </c>
      <c r="J21" s="29" t="s">
        <v>97</v>
      </c>
      <c r="K21" s="28" t="s">
        <v>98</v>
      </c>
      <c r="L21" s="37">
        <v>160</v>
      </c>
      <c r="M21" s="32">
        <v>42422</v>
      </c>
      <c r="N21" s="32">
        <v>42460</v>
      </c>
      <c r="O21" s="37">
        <v>160</v>
      </c>
      <c r="P21" s="51" t="s">
        <v>49</v>
      </c>
      <c r="Q21" s="63"/>
    </row>
    <row r="22" spans="1:17" s="1" customFormat="1" ht="76.5">
      <c r="A22" s="38">
        <v>53</v>
      </c>
      <c r="B22" s="28" t="s">
        <v>104</v>
      </c>
      <c r="C22" s="54">
        <v>42445</v>
      </c>
      <c r="D22" s="29" t="s">
        <v>36</v>
      </c>
      <c r="E22" s="28" t="s">
        <v>95</v>
      </c>
      <c r="F22" s="28" t="s">
        <v>105</v>
      </c>
      <c r="G22" s="28" t="s">
        <v>22</v>
      </c>
      <c r="H22" s="29" t="s">
        <v>106</v>
      </c>
      <c r="I22" s="28" t="s">
        <v>107</v>
      </c>
      <c r="J22" s="29" t="s">
        <v>106</v>
      </c>
      <c r="K22" s="28" t="s">
        <v>107</v>
      </c>
      <c r="L22" s="37">
        <v>130.34</v>
      </c>
      <c r="M22" s="32">
        <v>42369</v>
      </c>
      <c r="N22" s="32">
        <v>42446</v>
      </c>
      <c r="O22" s="37">
        <v>130.34</v>
      </c>
      <c r="P22" s="51" t="s">
        <v>49</v>
      </c>
      <c r="Q22" s="63" t="s">
        <v>214</v>
      </c>
    </row>
    <row r="23" spans="1:17" s="1" customFormat="1" ht="102">
      <c r="A23" s="38">
        <v>54</v>
      </c>
      <c r="B23" s="28" t="s">
        <v>108</v>
      </c>
      <c r="C23" s="54">
        <v>42405</v>
      </c>
      <c r="D23" s="29" t="s">
        <v>36</v>
      </c>
      <c r="E23" s="28" t="s">
        <v>95</v>
      </c>
      <c r="F23" s="28" t="s">
        <v>109</v>
      </c>
      <c r="G23" s="28" t="s">
        <v>22</v>
      </c>
      <c r="H23" s="29" t="s">
        <v>110</v>
      </c>
      <c r="I23" s="28" t="s">
        <v>111</v>
      </c>
      <c r="J23" s="29" t="s">
        <v>110</v>
      </c>
      <c r="K23" s="28" t="s">
        <v>111</v>
      </c>
      <c r="L23" s="37">
        <v>35</v>
      </c>
      <c r="M23" s="32">
        <v>42405</v>
      </c>
      <c r="N23" s="32">
        <v>42425</v>
      </c>
      <c r="O23" s="37">
        <v>35</v>
      </c>
      <c r="P23" s="51" t="s">
        <v>49</v>
      </c>
      <c r="Q23" s="63" t="s">
        <v>212</v>
      </c>
    </row>
    <row r="24" spans="1:17" s="1" customFormat="1" ht="89.25">
      <c r="A24" s="38">
        <v>55</v>
      </c>
      <c r="B24" s="28" t="s">
        <v>112</v>
      </c>
      <c r="C24" s="54">
        <v>42411</v>
      </c>
      <c r="D24" s="29" t="s">
        <v>36</v>
      </c>
      <c r="E24" s="28" t="s">
        <v>95</v>
      </c>
      <c r="F24" s="28" t="s">
        <v>113</v>
      </c>
      <c r="G24" s="28" t="s">
        <v>22</v>
      </c>
      <c r="H24" s="29" t="s">
        <v>116</v>
      </c>
      <c r="I24" s="28" t="s">
        <v>115</v>
      </c>
      <c r="J24" s="29" t="s">
        <v>116</v>
      </c>
      <c r="K24" s="28" t="s">
        <v>115</v>
      </c>
      <c r="L24" s="37">
        <v>545</v>
      </c>
      <c r="M24" s="32">
        <v>42411</v>
      </c>
      <c r="N24" s="32">
        <v>42460</v>
      </c>
      <c r="O24" s="37">
        <v>545</v>
      </c>
      <c r="P24" s="51" t="s">
        <v>49</v>
      </c>
      <c r="Q24" s="63" t="s">
        <v>213</v>
      </c>
    </row>
    <row r="25" spans="1:17" s="1" customFormat="1" ht="89.25">
      <c r="A25" s="38">
        <v>56</v>
      </c>
      <c r="B25" s="28" t="s">
        <v>117</v>
      </c>
      <c r="C25" s="54">
        <v>42460</v>
      </c>
      <c r="D25" s="29" t="s">
        <v>36</v>
      </c>
      <c r="E25" s="28" t="s">
        <v>95</v>
      </c>
      <c r="F25" s="28" t="s">
        <v>118</v>
      </c>
      <c r="G25" s="28" t="s">
        <v>24</v>
      </c>
      <c r="H25" s="29" t="s">
        <v>150</v>
      </c>
      <c r="I25" s="28" t="s">
        <v>151</v>
      </c>
      <c r="J25" s="29" t="s">
        <v>150</v>
      </c>
      <c r="K25" s="28" t="s">
        <v>151</v>
      </c>
      <c r="L25" s="37">
        <v>39800</v>
      </c>
      <c r="M25" s="32">
        <v>42461</v>
      </c>
      <c r="N25" s="32">
        <v>42674</v>
      </c>
      <c r="O25" s="37">
        <v>43456</v>
      </c>
      <c r="P25" s="29" t="s">
        <v>52</v>
      </c>
      <c r="Q25" s="63"/>
    </row>
    <row r="26" spans="1:17" s="1" customFormat="1" ht="76.5">
      <c r="A26" s="38">
        <v>57</v>
      </c>
      <c r="B26" s="28" t="s">
        <v>119</v>
      </c>
      <c r="C26" s="54">
        <v>42489</v>
      </c>
      <c r="D26" s="29" t="s">
        <v>36</v>
      </c>
      <c r="E26" s="28" t="s">
        <v>95</v>
      </c>
      <c r="F26" s="28" t="s">
        <v>120</v>
      </c>
      <c r="G26" s="28" t="s">
        <v>22</v>
      </c>
      <c r="H26" s="29" t="s">
        <v>149</v>
      </c>
      <c r="I26" s="28" t="s">
        <v>148</v>
      </c>
      <c r="J26" s="29" t="s">
        <v>122</v>
      </c>
      <c r="K26" s="28" t="s">
        <v>121</v>
      </c>
      <c r="L26" s="37">
        <v>2900</v>
      </c>
      <c r="M26" s="32">
        <v>42370</v>
      </c>
      <c r="N26" s="32">
        <v>43100</v>
      </c>
      <c r="O26" s="37">
        <v>2900</v>
      </c>
      <c r="P26" s="29" t="s">
        <v>235</v>
      </c>
      <c r="Q26" s="63" t="s">
        <v>236</v>
      </c>
    </row>
    <row r="27" spans="1:17" s="1" customFormat="1" ht="114.75">
      <c r="A27" s="38">
        <v>58</v>
      </c>
      <c r="B27" s="28" t="s">
        <v>172</v>
      </c>
      <c r="C27" s="54">
        <v>42599</v>
      </c>
      <c r="D27" s="29" t="s">
        <v>36</v>
      </c>
      <c r="E27" s="28" t="s">
        <v>95</v>
      </c>
      <c r="F27" s="28" t="s">
        <v>173</v>
      </c>
      <c r="G27" s="28" t="s">
        <v>24</v>
      </c>
      <c r="H27" s="29" t="s">
        <v>223</v>
      </c>
      <c r="I27" s="28" t="s">
        <v>224</v>
      </c>
      <c r="J27" s="29" t="s">
        <v>221</v>
      </c>
      <c r="K27" s="28" t="s">
        <v>222</v>
      </c>
      <c r="L27" s="37">
        <v>17534.51</v>
      </c>
      <c r="M27" s="32">
        <v>42668</v>
      </c>
      <c r="N27" s="32">
        <v>43032</v>
      </c>
      <c r="O27" s="37"/>
      <c r="P27" s="28" t="s">
        <v>225</v>
      </c>
      <c r="Q27" s="68" t="s">
        <v>211</v>
      </c>
    </row>
    <row r="28" spans="1:17" s="1" customFormat="1" ht="76.5">
      <c r="A28" s="38">
        <v>59</v>
      </c>
      <c r="B28" s="28" t="s">
        <v>123</v>
      </c>
      <c r="C28" s="54">
        <v>42529</v>
      </c>
      <c r="D28" s="29" t="s">
        <v>36</v>
      </c>
      <c r="E28" s="28" t="s">
        <v>95</v>
      </c>
      <c r="F28" s="28" t="s">
        <v>124</v>
      </c>
      <c r="G28" s="28" t="s">
        <v>22</v>
      </c>
      <c r="H28" s="29" t="s">
        <v>19</v>
      </c>
      <c r="I28" s="28" t="s">
        <v>13</v>
      </c>
      <c r="J28" s="29" t="s">
        <v>19</v>
      </c>
      <c r="K28" s="28" t="s">
        <v>13</v>
      </c>
      <c r="L28" s="37">
        <v>1880.7</v>
      </c>
      <c r="M28" s="32">
        <v>42529</v>
      </c>
      <c r="N28" s="32">
        <v>42529</v>
      </c>
      <c r="O28" s="37">
        <v>1887.7</v>
      </c>
      <c r="P28" s="51" t="s">
        <v>49</v>
      </c>
      <c r="Q28" s="63" t="s">
        <v>212</v>
      </c>
    </row>
    <row r="29" spans="1:17" s="1" customFormat="1" ht="76.5">
      <c r="A29" s="38">
        <v>60</v>
      </c>
      <c r="B29" s="28" t="s">
        <v>125</v>
      </c>
      <c r="C29" s="54">
        <v>42397</v>
      </c>
      <c r="D29" s="29" t="s">
        <v>36</v>
      </c>
      <c r="E29" s="28" t="s">
        <v>95</v>
      </c>
      <c r="F29" s="28" t="s">
        <v>130</v>
      </c>
      <c r="G29" s="28" t="s">
        <v>22</v>
      </c>
      <c r="H29" s="29" t="s">
        <v>126</v>
      </c>
      <c r="I29" s="28" t="s">
        <v>127</v>
      </c>
      <c r="J29" s="29" t="s">
        <v>126</v>
      </c>
      <c r="K29" s="28" t="s">
        <v>127</v>
      </c>
      <c r="L29" s="37">
        <v>131.15</v>
      </c>
      <c r="M29" s="32">
        <v>42397</v>
      </c>
      <c r="N29" s="32">
        <v>42398</v>
      </c>
      <c r="O29" s="37">
        <v>131.14</v>
      </c>
      <c r="P29" s="51" t="s">
        <v>49</v>
      </c>
      <c r="Q29" s="63" t="s">
        <v>212</v>
      </c>
    </row>
    <row r="30" spans="1:17" s="1" customFormat="1" ht="76.5">
      <c r="A30" s="38">
        <v>61</v>
      </c>
      <c r="B30" s="28" t="s">
        <v>128</v>
      </c>
      <c r="C30" s="54">
        <v>42416</v>
      </c>
      <c r="D30" s="29" t="s">
        <v>36</v>
      </c>
      <c r="E30" s="28" t="s">
        <v>95</v>
      </c>
      <c r="F30" s="28" t="s">
        <v>129</v>
      </c>
      <c r="G30" s="28" t="s">
        <v>22</v>
      </c>
      <c r="H30" s="29" t="s">
        <v>132</v>
      </c>
      <c r="I30" s="28" t="s">
        <v>131</v>
      </c>
      <c r="J30" s="29" t="s">
        <v>132</v>
      </c>
      <c r="K30" s="28" t="s">
        <v>131</v>
      </c>
      <c r="L30" s="37">
        <v>11275</v>
      </c>
      <c r="M30" s="32">
        <v>42415</v>
      </c>
      <c r="N30" s="32">
        <v>42585</v>
      </c>
      <c r="O30" s="37">
        <v>6159.76</v>
      </c>
      <c r="P30" s="55" t="s">
        <v>197</v>
      </c>
      <c r="Q30" s="63"/>
    </row>
    <row r="31" spans="1:17" s="1" customFormat="1" ht="76.5">
      <c r="A31" s="38">
        <v>62</v>
      </c>
      <c r="B31" s="28" t="s">
        <v>133</v>
      </c>
      <c r="C31" s="54">
        <v>42508</v>
      </c>
      <c r="D31" s="29" t="s">
        <v>36</v>
      </c>
      <c r="E31" s="28" t="s">
        <v>95</v>
      </c>
      <c r="F31" s="28" t="s">
        <v>134</v>
      </c>
      <c r="G31" s="28" t="s">
        <v>22</v>
      </c>
      <c r="H31" s="29" t="s">
        <v>48</v>
      </c>
      <c r="I31" s="28" t="s">
        <v>135</v>
      </c>
      <c r="J31" s="29" t="s">
        <v>48</v>
      </c>
      <c r="K31" s="28" t="s">
        <v>135</v>
      </c>
      <c r="L31" s="37">
        <v>570</v>
      </c>
      <c r="M31" s="32">
        <v>42517</v>
      </c>
      <c r="N31" s="32">
        <v>42543</v>
      </c>
      <c r="O31" s="37">
        <v>570</v>
      </c>
      <c r="P31" s="51" t="s">
        <v>49</v>
      </c>
      <c r="Q31" s="63" t="s">
        <v>212</v>
      </c>
    </row>
    <row r="32" spans="1:17" s="1" customFormat="1" ht="89.25">
      <c r="A32" s="38">
        <v>63</v>
      </c>
      <c r="B32" s="28" t="s">
        <v>136</v>
      </c>
      <c r="C32" s="54">
        <v>42522</v>
      </c>
      <c r="D32" s="29" t="s">
        <v>36</v>
      </c>
      <c r="E32" s="28" t="s">
        <v>95</v>
      </c>
      <c r="F32" s="28" t="s">
        <v>137</v>
      </c>
      <c r="G32" s="28" t="s">
        <v>24</v>
      </c>
      <c r="H32" s="29" t="s">
        <v>155</v>
      </c>
      <c r="I32" s="28" t="s">
        <v>156</v>
      </c>
      <c r="J32" s="29" t="s">
        <v>155</v>
      </c>
      <c r="K32" s="28" t="s">
        <v>156</v>
      </c>
      <c r="L32" s="37">
        <v>12000</v>
      </c>
      <c r="M32" s="32">
        <v>42524</v>
      </c>
      <c r="N32" s="32">
        <v>43253</v>
      </c>
      <c r="O32" s="37"/>
      <c r="P32" s="29" t="s">
        <v>52</v>
      </c>
      <c r="Q32" s="63" t="s">
        <v>199</v>
      </c>
    </row>
    <row r="33" spans="1:17" s="1" customFormat="1" ht="76.5">
      <c r="A33" s="38">
        <v>64</v>
      </c>
      <c r="B33" s="28" t="s">
        <v>138</v>
      </c>
      <c r="C33" s="54">
        <v>42541</v>
      </c>
      <c r="D33" s="29" t="s">
        <v>36</v>
      </c>
      <c r="E33" s="28" t="s">
        <v>95</v>
      </c>
      <c r="F33" s="28" t="s">
        <v>139</v>
      </c>
      <c r="G33" s="28" t="s">
        <v>22</v>
      </c>
      <c r="H33" s="29" t="s">
        <v>132</v>
      </c>
      <c r="I33" s="28" t="s">
        <v>131</v>
      </c>
      <c r="J33" s="29" t="s">
        <v>132</v>
      </c>
      <c r="K33" s="28" t="s">
        <v>131</v>
      </c>
      <c r="L33" s="37">
        <v>19231</v>
      </c>
      <c r="M33" s="32">
        <v>42552</v>
      </c>
      <c r="N33" s="32">
        <v>42643</v>
      </c>
      <c r="O33" s="37">
        <v>19230.77</v>
      </c>
      <c r="P33" s="29" t="s">
        <v>52</v>
      </c>
      <c r="Q33" s="67" t="s">
        <v>192</v>
      </c>
    </row>
    <row r="34" spans="1:17" s="1" customFormat="1" ht="89.25">
      <c r="A34" s="38">
        <v>65</v>
      </c>
      <c r="B34" s="28" t="s">
        <v>140</v>
      </c>
      <c r="C34" s="54">
        <v>42488</v>
      </c>
      <c r="D34" s="29" t="s">
        <v>36</v>
      </c>
      <c r="E34" s="28" t="s">
        <v>95</v>
      </c>
      <c r="F34" s="28" t="s">
        <v>141</v>
      </c>
      <c r="G34" s="28" t="s">
        <v>22</v>
      </c>
      <c r="H34" s="29" t="s">
        <v>142</v>
      </c>
      <c r="I34" s="28" t="s">
        <v>143</v>
      </c>
      <c r="J34" s="29" t="s">
        <v>142</v>
      </c>
      <c r="K34" s="28" t="s">
        <v>143</v>
      </c>
      <c r="L34" s="37">
        <v>56050</v>
      </c>
      <c r="M34" s="32">
        <v>42492</v>
      </c>
      <c r="N34" s="32">
        <v>42704</v>
      </c>
      <c r="O34" s="37">
        <v>15000</v>
      </c>
      <c r="P34" s="29" t="s">
        <v>52</v>
      </c>
      <c r="Q34" s="69"/>
    </row>
    <row r="35" spans="1:17" s="1" customFormat="1" ht="76.5">
      <c r="A35" s="38">
        <v>66</v>
      </c>
      <c r="B35" s="28" t="s">
        <v>144</v>
      </c>
      <c r="C35" s="54">
        <v>42398</v>
      </c>
      <c r="D35" s="29" t="s">
        <v>36</v>
      </c>
      <c r="E35" s="28" t="s">
        <v>95</v>
      </c>
      <c r="F35" s="28" t="s">
        <v>145</v>
      </c>
      <c r="G35" s="28" t="s">
        <v>22</v>
      </c>
      <c r="H35" s="29" t="s">
        <v>35</v>
      </c>
      <c r="I35" s="28" t="s">
        <v>34</v>
      </c>
      <c r="J35" s="29" t="s">
        <v>35</v>
      </c>
      <c r="K35" s="28" t="s">
        <v>34</v>
      </c>
      <c r="L35" s="37">
        <v>300</v>
      </c>
      <c r="M35" s="32">
        <v>42521</v>
      </c>
      <c r="N35" s="32">
        <v>42735</v>
      </c>
      <c r="O35" s="37"/>
      <c r="P35" s="29" t="s">
        <v>52</v>
      </c>
      <c r="Q35" s="69"/>
    </row>
    <row r="36" spans="1:17" s="1" customFormat="1" ht="76.5">
      <c r="A36" s="38">
        <v>67</v>
      </c>
      <c r="B36" s="28" t="s">
        <v>146</v>
      </c>
      <c r="C36" s="54">
        <v>42545</v>
      </c>
      <c r="D36" s="29" t="s">
        <v>36</v>
      </c>
      <c r="E36" s="28" t="s">
        <v>95</v>
      </c>
      <c r="F36" s="28" t="s">
        <v>147</v>
      </c>
      <c r="G36" s="28" t="s">
        <v>22</v>
      </c>
      <c r="H36" s="29" t="s">
        <v>132</v>
      </c>
      <c r="I36" s="28" t="s">
        <v>131</v>
      </c>
      <c r="J36" s="29" t="s">
        <v>132</v>
      </c>
      <c r="K36" s="28" t="s">
        <v>131</v>
      </c>
      <c r="L36" s="37">
        <v>275</v>
      </c>
      <c r="M36" s="32">
        <v>42521</v>
      </c>
      <c r="N36" s="32">
        <v>42529</v>
      </c>
      <c r="O36" s="37">
        <v>175</v>
      </c>
      <c r="P36" s="29" t="s">
        <v>52</v>
      </c>
      <c r="Q36" s="69" t="s">
        <v>170</v>
      </c>
    </row>
    <row r="37" spans="1:17" s="1" customFormat="1" ht="89.25">
      <c r="A37" s="38">
        <v>68</v>
      </c>
      <c r="B37" s="28" t="s">
        <v>152</v>
      </c>
      <c r="C37" s="54">
        <v>42412</v>
      </c>
      <c r="D37" s="29" t="s">
        <v>36</v>
      </c>
      <c r="E37" s="28" t="s">
        <v>95</v>
      </c>
      <c r="F37" s="28" t="s">
        <v>153</v>
      </c>
      <c r="G37" s="28" t="s">
        <v>154</v>
      </c>
      <c r="H37" s="29" t="s">
        <v>176</v>
      </c>
      <c r="I37" s="28" t="s">
        <v>175</v>
      </c>
      <c r="J37" s="29" t="s">
        <v>132</v>
      </c>
      <c r="K37" s="28" t="s">
        <v>131</v>
      </c>
      <c r="L37" s="37">
        <v>75033.7</v>
      </c>
      <c r="M37" s="32">
        <v>42586</v>
      </c>
      <c r="N37" s="32">
        <v>43680</v>
      </c>
      <c r="O37" s="37"/>
      <c r="P37" s="29" t="s">
        <v>52</v>
      </c>
      <c r="Q37" s="69"/>
    </row>
    <row r="38" spans="1:17" s="1" customFormat="1" ht="76.5">
      <c r="A38" s="38">
        <v>69</v>
      </c>
      <c r="B38" s="28" t="s">
        <v>157</v>
      </c>
      <c r="C38" s="54">
        <v>42576</v>
      </c>
      <c r="D38" s="29" t="s">
        <v>36</v>
      </c>
      <c r="E38" s="28" t="s">
        <v>95</v>
      </c>
      <c r="F38" s="28" t="s">
        <v>158</v>
      </c>
      <c r="G38" s="28" t="s">
        <v>22</v>
      </c>
      <c r="H38" s="29" t="s">
        <v>166</v>
      </c>
      <c r="I38" s="28" t="s">
        <v>167</v>
      </c>
      <c r="J38" s="29" t="s">
        <v>166</v>
      </c>
      <c r="K38" s="28" t="s">
        <v>167</v>
      </c>
      <c r="L38" s="37">
        <v>1500</v>
      </c>
      <c r="M38" s="32">
        <v>42583</v>
      </c>
      <c r="N38" s="32">
        <v>42613</v>
      </c>
      <c r="O38" s="37"/>
      <c r="P38" s="28"/>
      <c r="Q38" s="66" t="s">
        <v>210</v>
      </c>
    </row>
    <row r="39" spans="1:17" s="1" customFormat="1" ht="102">
      <c r="A39" s="38">
        <v>70</v>
      </c>
      <c r="B39" s="28" t="s">
        <v>185</v>
      </c>
      <c r="C39" s="54">
        <v>42559</v>
      </c>
      <c r="D39" s="29" t="s">
        <v>36</v>
      </c>
      <c r="E39" s="28" t="s">
        <v>95</v>
      </c>
      <c r="F39" s="28" t="s">
        <v>168</v>
      </c>
      <c r="G39" s="28" t="s">
        <v>27</v>
      </c>
      <c r="H39" s="29" t="s">
        <v>187</v>
      </c>
      <c r="I39" s="29" t="s">
        <v>187</v>
      </c>
      <c r="J39" s="29" t="s">
        <v>180</v>
      </c>
      <c r="K39" s="28" t="s">
        <v>181</v>
      </c>
      <c r="L39" s="37">
        <v>11032000.13</v>
      </c>
      <c r="M39" s="32">
        <v>42614</v>
      </c>
      <c r="N39" s="32">
        <v>43768</v>
      </c>
      <c r="O39" s="37"/>
      <c r="P39" s="29" t="s">
        <v>52</v>
      </c>
      <c r="Q39" s="67"/>
    </row>
    <row r="40" spans="1:17" s="1" customFormat="1" ht="127.5">
      <c r="A40" s="38">
        <v>71</v>
      </c>
      <c r="B40" s="28" t="s">
        <v>159</v>
      </c>
      <c r="C40" s="54">
        <v>42590</v>
      </c>
      <c r="D40" s="29" t="s">
        <v>36</v>
      </c>
      <c r="E40" s="28" t="s">
        <v>95</v>
      </c>
      <c r="F40" s="28" t="s">
        <v>160</v>
      </c>
      <c r="G40" s="28" t="s">
        <v>39</v>
      </c>
      <c r="H40" s="29" t="s">
        <v>5</v>
      </c>
      <c r="I40" s="28" t="s">
        <v>161</v>
      </c>
      <c r="J40" s="29" t="s">
        <v>5</v>
      </c>
      <c r="K40" s="28" t="s">
        <v>161</v>
      </c>
      <c r="L40" s="37">
        <v>25270.44</v>
      </c>
      <c r="M40" s="32">
        <v>42552</v>
      </c>
      <c r="N40" s="32">
        <v>42916</v>
      </c>
      <c r="O40" s="37"/>
      <c r="P40" s="28"/>
      <c r="Q40" s="69"/>
    </row>
    <row r="41" spans="1:17" s="1" customFormat="1" ht="63.75">
      <c r="A41" s="38">
        <v>72</v>
      </c>
      <c r="B41" s="28" t="s">
        <v>174</v>
      </c>
      <c r="C41" s="54">
        <v>42614</v>
      </c>
      <c r="D41" s="29" t="s">
        <v>36</v>
      </c>
      <c r="E41" s="28" t="s">
        <v>95</v>
      </c>
      <c r="F41" s="28" t="s">
        <v>169</v>
      </c>
      <c r="G41" s="28" t="s">
        <v>39</v>
      </c>
      <c r="H41" s="28"/>
      <c r="I41" s="28"/>
      <c r="J41" s="56"/>
      <c r="K41" s="28"/>
      <c r="L41" s="37"/>
      <c r="M41" s="28"/>
      <c r="N41" s="28"/>
      <c r="O41" s="37"/>
      <c r="P41" s="28"/>
      <c r="Q41" s="70" t="s">
        <v>215</v>
      </c>
    </row>
    <row r="42" spans="1:17" s="1" customFormat="1" ht="76.5">
      <c r="A42" s="38">
        <v>73</v>
      </c>
      <c r="B42" s="28" t="s">
        <v>186</v>
      </c>
      <c r="C42" s="54">
        <v>42572</v>
      </c>
      <c r="D42" s="29" t="s">
        <v>36</v>
      </c>
      <c r="E42" s="28" t="s">
        <v>95</v>
      </c>
      <c r="F42" s="28" t="s">
        <v>178</v>
      </c>
      <c r="G42" s="28" t="s">
        <v>27</v>
      </c>
      <c r="H42" s="29" t="s">
        <v>187</v>
      </c>
      <c r="I42" s="29" t="s">
        <v>187</v>
      </c>
      <c r="J42" s="56">
        <v>11629770154</v>
      </c>
      <c r="K42" s="28" t="s">
        <v>177</v>
      </c>
      <c r="L42" s="37">
        <v>7058880</v>
      </c>
      <c r="M42" s="32">
        <v>42566</v>
      </c>
      <c r="N42" s="32">
        <v>43295</v>
      </c>
      <c r="O42" s="37"/>
      <c r="P42" s="28"/>
      <c r="Q42" s="67"/>
    </row>
    <row r="43" spans="1:17" s="1" customFormat="1" ht="76.5">
      <c r="A43" s="38">
        <v>74</v>
      </c>
      <c r="B43" s="28" t="s">
        <v>188</v>
      </c>
      <c r="C43" s="54">
        <v>42582</v>
      </c>
      <c r="D43" s="29" t="s">
        <v>36</v>
      </c>
      <c r="E43" s="28" t="s">
        <v>95</v>
      </c>
      <c r="F43" s="28" t="s">
        <v>189</v>
      </c>
      <c r="G43" s="28" t="s">
        <v>27</v>
      </c>
      <c r="H43" s="29" t="s">
        <v>187</v>
      </c>
      <c r="I43" s="29" t="s">
        <v>187</v>
      </c>
      <c r="J43" s="29" t="s">
        <v>191</v>
      </c>
      <c r="K43" s="28" t="s">
        <v>190</v>
      </c>
      <c r="L43" s="84">
        <v>39312</v>
      </c>
      <c r="M43" s="32">
        <v>42614</v>
      </c>
      <c r="N43" s="32">
        <v>42582</v>
      </c>
      <c r="O43" s="37"/>
      <c r="P43" s="28"/>
      <c r="Q43" s="69"/>
    </row>
    <row r="44" spans="1:17" s="1" customFormat="1" ht="76.5">
      <c r="A44" s="38">
        <v>75</v>
      </c>
      <c r="B44" s="28">
        <v>6821453916</v>
      </c>
      <c r="C44" s="54">
        <v>42647</v>
      </c>
      <c r="D44" s="29" t="s">
        <v>36</v>
      </c>
      <c r="E44" s="28" t="s">
        <v>95</v>
      </c>
      <c r="F44" s="28" t="s">
        <v>193</v>
      </c>
      <c r="G44" s="28" t="s">
        <v>27</v>
      </c>
      <c r="H44" s="29" t="s">
        <v>187</v>
      </c>
      <c r="I44" s="29" t="s">
        <v>187</v>
      </c>
      <c r="J44" s="56">
        <v>1726990938</v>
      </c>
      <c r="K44" s="28" t="s">
        <v>151</v>
      </c>
      <c r="L44" s="57">
        <v>393090</v>
      </c>
      <c r="M44" s="32">
        <v>42675</v>
      </c>
      <c r="N44" s="32">
        <v>42674</v>
      </c>
      <c r="O44" s="37"/>
      <c r="P44" s="29" t="s">
        <v>52</v>
      </c>
      <c r="Q44" s="69"/>
    </row>
    <row r="45" spans="1:17" s="1" customFormat="1" ht="76.5">
      <c r="A45" s="38">
        <v>76</v>
      </c>
      <c r="B45" s="28">
        <v>6822006172</v>
      </c>
      <c r="C45" s="54">
        <v>42647</v>
      </c>
      <c r="D45" s="29" t="s">
        <v>36</v>
      </c>
      <c r="E45" s="28" t="s">
        <v>95</v>
      </c>
      <c r="F45" s="28" t="s">
        <v>196</v>
      </c>
      <c r="G45" s="28" t="s">
        <v>27</v>
      </c>
      <c r="H45" s="29" t="s">
        <v>187</v>
      </c>
      <c r="I45" s="29" t="s">
        <v>187</v>
      </c>
      <c r="J45" s="29" t="s">
        <v>195</v>
      </c>
      <c r="K45" s="28" t="s">
        <v>194</v>
      </c>
      <c r="L45" s="37">
        <v>15400000</v>
      </c>
      <c r="M45" s="32">
        <v>42736</v>
      </c>
      <c r="N45" s="32">
        <v>43100</v>
      </c>
      <c r="O45" s="37"/>
      <c r="P45" s="29" t="s">
        <v>52</v>
      </c>
      <c r="Q45" s="63"/>
    </row>
    <row r="46" spans="1:17" s="1" customFormat="1" ht="63.75">
      <c r="A46" s="42">
        <v>77</v>
      </c>
      <c r="B46" s="30" t="s">
        <v>200</v>
      </c>
      <c r="C46" s="58">
        <v>42653</v>
      </c>
      <c r="D46" s="31" t="s">
        <v>36</v>
      </c>
      <c r="E46" s="30" t="s">
        <v>95</v>
      </c>
      <c r="F46" s="30" t="s">
        <v>201</v>
      </c>
      <c r="G46" s="30" t="s">
        <v>22</v>
      </c>
      <c r="H46" s="31" t="s">
        <v>187</v>
      </c>
      <c r="I46" s="31" t="s">
        <v>187</v>
      </c>
      <c r="J46" s="31" t="s">
        <v>202</v>
      </c>
      <c r="K46" s="30" t="s">
        <v>203</v>
      </c>
      <c r="L46" s="59">
        <v>17430</v>
      </c>
      <c r="M46" s="60" t="s">
        <v>204</v>
      </c>
      <c r="N46" s="60" t="s">
        <v>204</v>
      </c>
      <c r="O46" s="59"/>
      <c r="P46" s="31" t="s">
        <v>52</v>
      </c>
      <c r="Q46" s="71"/>
    </row>
    <row r="47" spans="1:17" ht="89.25">
      <c r="A47" s="74">
        <v>78</v>
      </c>
      <c r="B47" s="83" t="s">
        <v>219</v>
      </c>
      <c r="C47" s="75">
        <v>42660</v>
      </c>
      <c r="D47" s="76" t="s">
        <v>36</v>
      </c>
      <c r="E47" s="77" t="s">
        <v>95</v>
      </c>
      <c r="F47" s="78" t="s">
        <v>220</v>
      </c>
      <c r="G47" s="78" t="s">
        <v>226</v>
      </c>
      <c r="H47" s="78"/>
      <c r="I47" s="78"/>
      <c r="J47" s="79"/>
      <c r="K47" s="78" t="s">
        <v>227</v>
      </c>
      <c r="L47" s="80"/>
      <c r="M47" s="85">
        <v>42736</v>
      </c>
      <c r="N47" s="85">
        <v>43830</v>
      </c>
      <c r="O47" s="81"/>
      <c r="P47" s="78"/>
      <c r="Q47" s="82"/>
    </row>
    <row r="48" spans="1:17" ht="51">
      <c r="A48" s="74">
        <v>79</v>
      </c>
      <c r="B48" s="83" t="s">
        <v>228</v>
      </c>
      <c r="C48" s="75">
        <v>42718</v>
      </c>
      <c r="D48" s="76" t="s">
        <v>36</v>
      </c>
      <c r="E48" s="78" t="s">
        <v>95</v>
      </c>
      <c r="F48" s="78" t="s">
        <v>234</v>
      </c>
      <c r="G48" s="78" t="s">
        <v>229</v>
      </c>
      <c r="H48" s="86">
        <v>97103880585</v>
      </c>
      <c r="I48" s="78" t="s">
        <v>94</v>
      </c>
      <c r="J48" s="86">
        <v>97103880585</v>
      </c>
      <c r="K48" s="78" t="s">
        <v>94</v>
      </c>
      <c r="L48" s="80">
        <v>6000</v>
      </c>
      <c r="M48" s="85">
        <v>42736</v>
      </c>
      <c r="N48" s="85">
        <v>42916</v>
      </c>
      <c r="O48" s="81"/>
      <c r="P48" s="78"/>
      <c r="Q48" s="82"/>
    </row>
    <row r="49" spans="1:17" ht="102">
      <c r="A49" s="74">
        <v>80</v>
      </c>
      <c r="B49" s="87" t="s">
        <v>230</v>
      </c>
      <c r="C49" s="75">
        <v>42734</v>
      </c>
      <c r="D49" s="76" t="s">
        <v>36</v>
      </c>
      <c r="E49" s="77" t="s">
        <v>95</v>
      </c>
      <c r="F49" s="77" t="s">
        <v>231</v>
      </c>
      <c r="G49" s="77" t="s">
        <v>27</v>
      </c>
      <c r="H49" s="77" t="s">
        <v>232</v>
      </c>
      <c r="I49" s="77" t="s">
        <v>233</v>
      </c>
      <c r="J49" s="77" t="s">
        <v>232</v>
      </c>
      <c r="K49" s="77" t="s">
        <v>233</v>
      </c>
      <c r="L49" s="80">
        <v>138000</v>
      </c>
      <c r="M49" s="85">
        <v>42675</v>
      </c>
      <c r="N49" s="85">
        <v>43404</v>
      </c>
      <c r="O49" s="81"/>
      <c r="P49" s="78"/>
      <c r="Q49" s="82"/>
    </row>
    <row r="50" spans="1:17" ht="12.75">
      <c r="A50" s="74"/>
      <c r="B50" s="88"/>
      <c r="C50" s="88"/>
      <c r="D50" s="76"/>
      <c r="E50" s="78"/>
      <c r="F50" s="78"/>
      <c r="G50" s="78"/>
      <c r="H50" s="78"/>
      <c r="I50" s="78"/>
      <c r="J50" s="79"/>
      <c r="K50" s="78"/>
      <c r="L50" s="80"/>
      <c r="M50" s="78"/>
      <c r="N50" s="78"/>
      <c r="O50" s="81"/>
      <c r="P50" s="78"/>
      <c r="Q50" s="82"/>
    </row>
    <row r="51" spans="1:17" ht="12.75">
      <c r="A51" s="74"/>
      <c r="B51" s="88"/>
      <c r="C51" s="88"/>
      <c r="D51" s="76"/>
      <c r="E51" s="78"/>
      <c r="F51" s="78"/>
      <c r="G51" s="78"/>
      <c r="H51" s="78"/>
      <c r="I51" s="78"/>
      <c r="J51" s="79"/>
      <c r="K51" s="78"/>
      <c r="L51" s="80"/>
      <c r="M51" s="78"/>
      <c r="N51" s="78"/>
      <c r="O51" s="81"/>
      <c r="P51" s="78"/>
      <c r="Q51" s="82"/>
    </row>
    <row r="52" spans="1:17" ht="12.75">
      <c r="A52" s="74"/>
      <c r="B52" s="88"/>
      <c r="C52" s="88"/>
      <c r="D52" s="76"/>
      <c r="E52" s="78"/>
      <c r="F52" s="78"/>
      <c r="G52" s="78"/>
      <c r="H52" s="78"/>
      <c r="I52" s="78"/>
      <c r="J52" s="79"/>
      <c r="K52" s="78"/>
      <c r="L52" s="80"/>
      <c r="M52" s="78"/>
      <c r="N52" s="78"/>
      <c r="O52" s="81"/>
      <c r="P52" s="78"/>
      <c r="Q52" s="82"/>
    </row>
    <row r="53" spans="1:17" ht="12.75">
      <c r="A53" s="74"/>
      <c r="B53" s="88"/>
      <c r="C53" s="88"/>
      <c r="D53" s="76"/>
      <c r="E53" s="78"/>
      <c r="F53" s="78"/>
      <c r="G53" s="78"/>
      <c r="H53" s="78"/>
      <c r="I53" s="78"/>
      <c r="J53" s="79"/>
      <c r="K53" s="88"/>
      <c r="L53" s="88"/>
      <c r="M53" s="88"/>
      <c r="N53" s="88"/>
      <c r="O53" s="81"/>
      <c r="P53" s="78"/>
      <c r="Q53" s="82"/>
    </row>
    <row r="54" spans="1:17" ht="12.75">
      <c r="A54" s="74"/>
      <c r="B54" s="88"/>
      <c r="C54" s="88"/>
      <c r="D54" s="76"/>
      <c r="E54" s="78"/>
      <c r="F54" s="78"/>
      <c r="G54" s="78"/>
      <c r="H54" s="78"/>
      <c r="I54" s="78"/>
      <c r="J54" s="79"/>
      <c r="K54" s="88"/>
      <c r="L54" s="88"/>
      <c r="M54" s="88"/>
      <c r="N54" s="88"/>
      <c r="O54" s="81"/>
      <c r="P54" s="78"/>
      <c r="Q54" s="82"/>
    </row>
    <row r="55" spans="1:17" ht="12.75">
      <c r="A55" s="74"/>
      <c r="B55" s="88"/>
      <c r="C55" s="88"/>
      <c r="D55" s="76"/>
      <c r="E55" s="78"/>
      <c r="F55" s="78"/>
      <c r="G55" s="78"/>
      <c r="H55" s="78"/>
      <c r="I55" s="78"/>
      <c r="J55" s="79"/>
      <c r="K55" s="88"/>
      <c r="L55" s="88"/>
      <c r="M55" s="88"/>
      <c r="N55" s="88"/>
      <c r="O55" s="81"/>
      <c r="P55" s="78"/>
      <c r="Q55" s="82"/>
    </row>
    <row r="56" spans="1:17" ht="12.75">
      <c r="A56" s="74"/>
      <c r="B56" s="88"/>
      <c r="C56" s="88"/>
      <c r="D56" s="76"/>
      <c r="E56" s="78"/>
      <c r="F56" s="78"/>
      <c r="G56" s="78"/>
      <c r="H56" s="78"/>
      <c r="I56" s="78"/>
      <c r="J56" s="79"/>
      <c r="K56" s="88"/>
      <c r="L56" s="88"/>
      <c r="M56" s="88"/>
      <c r="N56" s="88"/>
      <c r="O56" s="81"/>
      <c r="P56" s="78"/>
      <c r="Q56" s="82"/>
    </row>
    <row r="57" spans="1:17" ht="12.75">
      <c r="A57" s="74"/>
      <c r="B57" s="88"/>
      <c r="C57" s="88"/>
      <c r="D57" s="76"/>
      <c r="E57" s="78"/>
      <c r="F57" s="78"/>
      <c r="G57" s="78"/>
      <c r="H57" s="78"/>
      <c r="I57" s="78"/>
      <c r="J57" s="79"/>
      <c r="K57" s="88"/>
      <c r="L57" s="88"/>
      <c r="M57" s="88"/>
      <c r="N57" s="88"/>
      <c r="O57" s="81"/>
      <c r="P57" s="78"/>
      <c r="Q57" s="82"/>
    </row>
    <row r="58" spans="1:17" ht="12.75">
      <c r="A58" s="74"/>
      <c r="B58" s="88"/>
      <c r="C58" s="88"/>
      <c r="D58" s="76"/>
      <c r="E58" s="78"/>
      <c r="F58" s="78"/>
      <c r="G58" s="78"/>
      <c r="H58" s="78"/>
      <c r="I58" s="78"/>
      <c r="J58" s="79"/>
      <c r="K58" s="88"/>
      <c r="L58" s="88"/>
      <c r="M58" s="88"/>
      <c r="N58" s="88"/>
      <c r="O58" s="81"/>
      <c r="P58" s="78"/>
      <c r="Q58" s="82"/>
    </row>
    <row r="59" spans="1:17" ht="12.75">
      <c r="A59" s="74"/>
      <c r="B59" s="88"/>
      <c r="C59" s="88"/>
      <c r="D59" s="76"/>
      <c r="E59" s="78"/>
      <c r="F59" s="78"/>
      <c r="G59" s="78"/>
      <c r="H59" s="78"/>
      <c r="I59" s="78"/>
      <c r="J59" s="79"/>
      <c r="K59" s="88"/>
      <c r="L59" s="88"/>
      <c r="M59" s="88"/>
      <c r="N59" s="88"/>
      <c r="O59" s="81"/>
      <c r="P59" s="78"/>
      <c r="Q59" s="82"/>
    </row>
    <row r="60" spans="1:17" ht="12.75">
      <c r="A60" s="74"/>
      <c r="B60" s="88"/>
      <c r="C60" s="88"/>
      <c r="D60" s="76"/>
      <c r="E60" s="78"/>
      <c r="F60" s="78"/>
      <c r="G60" s="78"/>
      <c r="H60" s="78"/>
      <c r="I60" s="78"/>
      <c r="J60" s="79"/>
      <c r="K60" s="88"/>
      <c r="L60" s="88"/>
      <c r="M60" s="88"/>
      <c r="N60" s="88"/>
      <c r="O60" s="81"/>
      <c r="P60" s="78"/>
      <c r="Q60" s="82"/>
    </row>
    <row r="61" spans="1:17" ht="12.75">
      <c r="A61" s="74"/>
      <c r="B61" s="88"/>
      <c r="C61" s="88"/>
      <c r="D61" s="76"/>
      <c r="E61" s="78"/>
      <c r="F61" s="78"/>
      <c r="G61" s="78"/>
      <c r="H61" s="78"/>
      <c r="I61" s="78"/>
      <c r="J61" s="79"/>
      <c r="K61" s="88"/>
      <c r="L61" s="88"/>
      <c r="M61" s="88"/>
      <c r="N61" s="88"/>
      <c r="O61" s="81"/>
      <c r="P61" s="78"/>
      <c r="Q61" s="82"/>
    </row>
    <row r="62" spans="1:17" ht="12.75">
      <c r="A62" s="74"/>
      <c r="B62" s="88"/>
      <c r="C62" s="88"/>
      <c r="D62" s="76"/>
      <c r="E62" s="78"/>
      <c r="F62" s="78"/>
      <c r="G62" s="78"/>
      <c r="H62" s="78"/>
      <c r="I62" s="78"/>
      <c r="J62" s="79"/>
      <c r="K62" s="88"/>
      <c r="L62" s="88"/>
      <c r="M62" s="88"/>
      <c r="N62" s="88"/>
      <c r="O62" s="81"/>
      <c r="P62" s="78"/>
      <c r="Q62" s="82"/>
    </row>
    <row r="63" spans="1:17" ht="12.75">
      <c r="A63" s="74"/>
      <c r="B63" s="88"/>
      <c r="C63" s="88"/>
      <c r="D63" s="76"/>
      <c r="E63" s="78"/>
      <c r="F63" s="78"/>
      <c r="G63" s="78"/>
      <c r="H63" s="78"/>
      <c r="I63" s="78"/>
      <c r="J63" s="79"/>
      <c r="K63" s="88"/>
      <c r="L63" s="88"/>
      <c r="M63" s="88"/>
      <c r="N63" s="88"/>
      <c r="O63" s="81"/>
      <c r="P63" s="78"/>
      <c r="Q63" s="82"/>
    </row>
    <row r="64" spans="1:17" ht="12.75">
      <c r="A64" s="74"/>
      <c r="B64" s="88"/>
      <c r="C64" s="88"/>
      <c r="D64" s="76"/>
      <c r="E64" s="78"/>
      <c r="F64" s="78"/>
      <c r="G64" s="78"/>
      <c r="H64" s="78"/>
      <c r="I64" s="78"/>
      <c r="J64" s="79"/>
      <c r="K64" s="88"/>
      <c r="L64" s="88"/>
      <c r="M64" s="88"/>
      <c r="N64" s="88"/>
      <c r="O64" s="81"/>
      <c r="P64" s="78"/>
      <c r="Q64" s="82"/>
    </row>
    <row r="65" spans="1:17" ht="12.75">
      <c r="A65" s="74"/>
      <c r="B65" s="88"/>
      <c r="C65" s="88"/>
      <c r="D65" s="76"/>
      <c r="E65" s="78"/>
      <c r="F65" s="78"/>
      <c r="G65" s="78"/>
      <c r="H65" s="78"/>
      <c r="I65" s="78"/>
      <c r="J65" s="79"/>
      <c r="K65" s="88"/>
      <c r="L65" s="88"/>
      <c r="M65" s="88"/>
      <c r="N65" s="88"/>
      <c r="O65" s="81"/>
      <c r="P65" s="78"/>
      <c r="Q65" s="82"/>
    </row>
    <row r="66" spans="1:17" ht="12.75">
      <c r="A66" s="74"/>
      <c r="B66" s="88"/>
      <c r="C66" s="88"/>
      <c r="D66" s="76"/>
      <c r="E66" s="78"/>
      <c r="F66" s="78"/>
      <c r="G66" s="78"/>
      <c r="H66" s="78"/>
      <c r="I66" s="78"/>
      <c r="J66" s="79"/>
      <c r="K66" s="88"/>
      <c r="L66" s="88"/>
      <c r="M66" s="88"/>
      <c r="N66" s="88"/>
      <c r="O66" s="81"/>
      <c r="P66" s="78"/>
      <c r="Q66" s="82"/>
    </row>
    <row r="67" spans="1:17" ht="12.75">
      <c r="A67" s="74"/>
      <c r="B67" s="88"/>
      <c r="C67" s="88"/>
      <c r="D67" s="76"/>
      <c r="E67" s="78"/>
      <c r="F67" s="78"/>
      <c r="G67" s="78"/>
      <c r="H67" s="78"/>
      <c r="I67" s="78"/>
      <c r="J67" s="79"/>
      <c r="K67" s="88"/>
      <c r="L67" s="88"/>
      <c r="M67" s="88"/>
      <c r="N67" s="88"/>
      <c r="O67" s="81"/>
      <c r="P67" s="78"/>
      <c r="Q67" s="82"/>
    </row>
    <row r="68" spans="4:10" ht="12.75">
      <c r="D68" s="14"/>
      <c r="E68" s="6"/>
      <c r="F68" s="6"/>
      <c r="G68" s="6"/>
      <c r="H68" s="6"/>
      <c r="I68" s="6"/>
      <c r="J68" s="3"/>
    </row>
    <row r="69" spans="4:14" ht="12.75">
      <c r="D69" s="14"/>
      <c r="E69" s="6"/>
      <c r="F69" s="6"/>
      <c r="G69" s="6"/>
      <c r="H69" s="6"/>
      <c r="I69" s="6"/>
      <c r="J69" s="3"/>
      <c r="K69" s="6"/>
      <c r="L69" s="15"/>
      <c r="M69" s="6"/>
      <c r="N69" s="6"/>
    </row>
    <row r="70" spans="4:14" ht="12.75">
      <c r="D70" s="14"/>
      <c r="E70" s="6"/>
      <c r="F70" s="6"/>
      <c r="G70" s="6"/>
      <c r="H70" s="6"/>
      <c r="I70" s="6"/>
      <c r="J70" s="3"/>
      <c r="K70" s="6"/>
      <c r="L70" s="15"/>
      <c r="M70" s="6"/>
      <c r="N70" s="6"/>
    </row>
    <row r="71" spans="4:14" ht="12.75">
      <c r="D71" s="14"/>
      <c r="E71" s="6"/>
      <c r="F71" s="6"/>
      <c r="G71" s="6"/>
      <c r="H71" s="6"/>
      <c r="I71" s="6"/>
      <c r="J71" s="3"/>
      <c r="K71" s="6"/>
      <c r="L71" s="15"/>
      <c r="M71" s="6"/>
      <c r="N71" s="6"/>
    </row>
    <row r="72" spans="4:14" ht="12.75">
      <c r="D72" s="14"/>
      <c r="E72" s="6"/>
      <c r="F72" s="6"/>
      <c r="G72" s="6"/>
      <c r="H72" s="6"/>
      <c r="I72" s="6"/>
      <c r="J72" s="3"/>
      <c r="K72" s="6"/>
      <c r="L72" s="15"/>
      <c r="M72" s="6"/>
      <c r="N72" s="6"/>
    </row>
    <row r="73" spans="4:14" ht="12.75">
      <c r="D73" s="14"/>
      <c r="E73" s="6"/>
      <c r="F73" s="6"/>
      <c r="G73" s="6"/>
      <c r="H73" s="6"/>
      <c r="I73" s="6"/>
      <c r="J73" s="3"/>
      <c r="K73" s="6"/>
      <c r="L73" s="15"/>
      <c r="M73" s="6"/>
      <c r="N73" s="6"/>
    </row>
    <row r="74" spans="4:14" ht="12.75">
      <c r="D74" s="14"/>
      <c r="E74" s="7"/>
      <c r="F74" s="7"/>
      <c r="G74" s="7"/>
      <c r="H74" s="7"/>
      <c r="I74" s="7"/>
      <c r="J74" s="4"/>
      <c r="K74" s="7"/>
      <c r="L74" s="17"/>
      <c r="M74" s="6"/>
      <c r="N74" s="6"/>
    </row>
    <row r="75" spans="4:14" ht="12.75">
      <c r="D75" s="14"/>
      <c r="E75" s="6"/>
      <c r="F75" s="6"/>
      <c r="G75" s="6"/>
      <c r="H75" s="6"/>
      <c r="I75" s="6"/>
      <c r="J75" s="3"/>
      <c r="K75" s="6"/>
      <c r="L75" s="15"/>
      <c r="M75" s="6"/>
      <c r="N75" s="6"/>
    </row>
    <row r="76" spans="4:14" ht="12.75">
      <c r="D76" s="14"/>
      <c r="E76" s="6"/>
      <c r="F76" s="6"/>
      <c r="G76" s="6"/>
      <c r="H76" s="6"/>
      <c r="I76" s="6"/>
      <c r="J76" s="3"/>
      <c r="K76" s="6"/>
      <c r="L76" s="15"/>
      <c r="M76" s="6"/>
      <c r="N76" s="6"/>
    </row>
    <row r="77" spans="4:14" ht="12.75">
      <c r="D77" s="14"/>
      <c r="E77" s="6"/>
      <c r="F77" s="6"/>
      <c r="G77" s="6"/>
      <c r="H77" s="6"/>
      <c r="I77" s="6"/>
      <c r="J77" s="3"/>
      <c r="K77" s="6"/>
      <c r="L77" s="15"/>
      <c r="M77" s="6"/>
      <c r="N77" s="6"/>
    </row>
    <row r="78" spans="4:14" ht="12.75">
      <c r="D78" s="14"/>
      <c r="E78" s="6"/>
      <c r="F78" s="6"/>
      <c r="G78" s="6"/>
      <c r="H78" s="6"/>
      <c r="I78" s="6"/>
      <c r="J78" s="3"/>
      <c r="K78" s="6"/>
      <c r="L78" s="15"/>
      <c r="M78" s="6"/>
      <c r="N78" s="6"/>
    </row>
    <row r="79" spans="4:14" ht="12.75">
      <c r="D79" s="14"/>
      <c r="E79" s="6"/>
      <c r="F79" s="6"/>
      <c r="G79" s="6"/>
      <c r="H79" s="6"/>
      <c r="I79" s="6"/>
      <c r="J79" s="3"/>
      <c r="K79" s="6"/>
      <c r="L79" s="15"/>
      <c r="M79" s="6"/>
      <c r="N79" s="6"/>
    </row>
    <row r="80" spans="4:14" ht="12.75">
      <c r="D80" s="14"/>
      <c r="E80" s="6"/>
      <c r="F80" s="6"/>
      <c r="G80" s="6"/>
      <c r="H80" s="6"/>
      <c r="I80" s="6"/>
      <c r="J80" s="3"/>
      <c r="K80" s="6"/>
      <c r="L80" s="15"/>
      <c r="M80" s="6"/>
      <c r="N80" s="6"/>
    </row>
    <row r="81" spans="4:14" ht="12.75">
      <c r="D81" s="14"/>
      <c r="E81" s="6"/>
      <c r="F81" s="6"/>
      <c r="G81" s="6"/>
      <c r="H81" s="6"/>
      <c r="I81" s="6"/>
      <c r="J81" s="3"/>
      <c r="K81" s="6"/>
      <c r="L81" s="15"/>
      <c r="M81" s="6"/>
      <c r="N81" s="6"/>
    </row>
    <row r="82" spans="4:14" ht="12.75">
      <c r="D82" s="14"/>
      <c r="E82" s="6"/>
      <c r="F82" s="6"/>
      <c r="G82" s="6"/>
      <c r="H82" s="6"/>
      <c r="I82" s="6"/>
      <c r="J82" s="3"/>
      <c r="K82" s="6"/>
      <c r="L82" s="15"/>
      <c r="M82" s="6"/>
      <c r="N82" s="6"/>
    </row>
    <row r="83" spans="4:14" ht="12.75">
      <c r="D83" s="14"/>
      <c r="E83" s="6"/>
      <c r="F83" s="6"/>
      <c r="G83" s="6"/>
      <c r="H83" s="6"/>
      <c r="I83" s="6"/>
      <c r="J83" s="3"/>
      <c r="K83" s="6"/>
      <c r="L83" s="15"/>
      <c r="M83" s="6"/>
      <c r="N83" s="6"/>
    </row>
    <row r="84" spans="4:14" ht="12.75">
      <c r="D84" s="14"/>
      <c r="E84" s="6"/>
      <c r="F84" s="6"/>
      <c r="G84" s="6"/>
      <c r="H84" s="6"/>
      <c r="I84" s="6"/>
      <c r="J84" s="3"/>
      <c r="K84" s="6"/>
      <c r="L84" s="15"/>
      <c r="M84" s="6"/>
      <c r="N84" s="6"/>
    </row>
    <row r="85" spans="4:14" ht="12.75">
      <c r="D85" s="14"/>
      <c r="E85" s="6"/>
      <c r="F85" s="6"/>
      <c r="G85" s="6"/>
      <c r="H85" s="6"/>
      <c r="I85" s="6"/>
      <c r="J85" s="3"/>
      <c r="K85" s="6"/>
      <c r="L85" s="15"/>
      <c r="M85" s="6"/>
      <c r="N85" s="6"/>
    </row>
    <row r="86" spans="4:14" ht="12.75">
      <c r="D86" s="14"/>
      <c r="E86" s="6"/>
      <c r="F86" s="6"/>
      <c r="G86" s="6"/>
      <c r="H86" s="6"/>
      <c r="I86" s="6"/>
      <c r="J86" s="3"/>
      <c r="K86" s="6"/>
      <c r="L86" s="15"/>
      <c r="M86" s="6"/>
      <c r="N86" s="6"/>
    </row>
    <row r="87" spans="4:14" ht="12.75">
      <c r="D87" s="14"/>
      <c r="E87" s="6"/>
      <c r="F87" s="6"/>
      <c r="G87" s="6"/>
      <c r="H87" s="6"/>
      <c r="I87" s="6"/>
      <c r="J87" s="3"/>
      <c r="K87" s="6"/>
      <c r="L87" s="15"/>
      <c r="M87" s="6"/>
      <c r="N87" s="6"/>
    </row>
    <row r="88" spans="4:14" ht="12.75">
      <c r="D88" s="14"/>
      <c r="E88" s="6"/>
      <c r="F88" s="6"/>
      <c r="G88" s="6"/>
      <c r="H88" s="6"/>
      <c r="I88" s="6"/>
      <c r="J88" s="3"/>
      <c r="K88" s="6"/>
      <c r="L88" s="15"/>
      <c r="M88" s="7"/>
      <c r="N88" s="7"/>
    </row>
    <row r="89" spans="4:14" ht="12.75">
      <c r="D89" s="14"/>
      <c r="E89" s="6"/>
      <c r="F89" s="6"/>
      <c r="G89" s="6"/>
      <c r="H89" s="6"/>
      <c r="I89" s="6"/>
      <c r="J89" s="3"/>
      <c r="K89" s="6"/>
      <c r="L89" s="15"/>
      <c r="M89" s="6"/>
      <c r="N89" s="6"/>
    </row>
    <row r="90" spans="4:14" ht="12.75">
      <c r="D90" s="14"/>
      <c r="E90" s="7"/>
      <c r="F90" s="7"/>
      <c r="G90" s="7"/>
      <c r="H90" s="7"/>
      <c r="I90" s="7"/>
      <c r="J90" s="3"/>
      <c r="K90" s="6"/>
      <c r="L90" s="17"/>
      <c r="M90" s="7"/>
      <c r="N90" s="7"/>
    </row>
    <row r="91" spans="4:14" ht="12.75">
      <c r="D91" s="14"/>
      <c r="E91" s="6"/>
      <c r="F91" s="6"/>
      <c r="G91" s="6"/>
      <c r="H91" s="6"/>
      <c r="I91" s="6"/>
      <c r="J91" s="3"/>
      <c r="K91" s="6"/>
      <c r="L91" s="15"/>
      <c r="M91" s="6"/>
      <c r="N91" s="6"/>
    </row>
    <row r="92" spans="4:14" ht="12.75">
      <c r="D92" s="14"/>
      <c r="E92" s="6"/>
      <c r="F92" s="6"/>
      <c r="G92" s="6"/>
      <c r="H92" s="6"/>
      <c r="I92" s="6"/>
      <c r="J92" s="3"/>
      <c r="K92" s="6"/>
      <c r="L92" s="15"/>
      <c r="M92" s="6"/>
      <c r="N92" s="6"/>
    </row>
    <row r="93" spans="4:14" ht="12.75">
      <c r="D93" s="14"/>
      <c r="E93" s="7"/>
      <c r="F93" s="7"/>
      <c r="G93" s="7"/>
      <c r="H93" s="7"/>
      <c r="I93" s="7"/>
      <c r="J93" s="4"/>
      <c r="K93" s="7"/>
      <c r="L93" s="17"/>
      <c r="M93" s="7"/>
      <c r="N93" s="7"/>
    </row>
    <row r="94" spans="4:15" ht="12.75">
      <c r="D94" s="14"/>
      <c r="E94" s="6"/>
      <c r="F94" s="6"/>
      <c r="G94" s="6"/>
      <c r="H94" s="6"/>
      <c r="I94" s="6"/>
      <c r="J94" s="3"/>
      <c r="K94" s="6"/>
      <c r="L94" s="15"/>
      <c r="M94" s="6"/>
      <c r="N94" s="6"/>
      <c r="O94" s="18"/>
    </row>
    <row r="95" spans="4:14" ht="12.75">
      <c r="D95" s="14"/>
      <c r="E95" s="6"/>
      <c r="F95" s="6"/>
      <c r="G95" s="6"/>
      <c r="H95" s="6"/>
      <c r="I95" s="6"/>
      <c r="J95" s="3"/>
      <c r="K95" s="6"/>
      <c r="L95" s="15"/>
      <c r="M95" s="6"/>
      <c r="N95" s="6"/>
    </row>
    <row r="96" spans="4:14" ht="12.75">
      <c r="D96" s="14"/>
      <c r="E96" s="7"/>
      <c r="F96" s="7"/>
      <c r="G96" s="7"/>
      <c r="H96" s="7"/>
      <c r="I96" s="7"/>
      <c r="J96" s="4"/>
      <c r="K96" s="7"/>
      <c r="L96" s="17"/>
      <c r="M96" s="7"/>
      <c r="N96" s="7"/>
    </row>
    <row r="97" spans="4:14" ht="12.75">
      <c r="D97" s="14"/>
      <c r="E97" s="7"/>
      <c r="F97" s="7"/>
      <c r="G97" s="7"/>
      <c r="H97" s="7"/>
      <c r="I97" s="7"/>
      <c r="J97" s="4"/>
      <c r="K97" s="7"/>
      <c r="L97" s="17"/>
      <c r="M97" s="7"/>
      <c r="N97" s="7"/>
    </row>
    <row r="98" spans="4:14" ht="12.75">
      <c r="D98" s="14"/>
      <c r="E98" s="7"/>
      <c r="F98" s="7"/>
      <c r="G98" s="7"/>
      <c r="H98" s="7"/>
      <c r="I98" s="7"/>
      <c r="J98" s="4"/>
      <c r="K98" s="7"/>
      <c r="L98" s="17"/>
      <c r="M98" s="7"/>
      <c r="N98" s="7"/>
    </row>
    <row r="99" spans="4:14" ht="12.75">
      <c r="D99" s="14"/>
      <c r="E99" s="6"/>
      <c r="F99" s="6"/>
      <c r="G99" s="6"/>
      <c r="H99" s="6"/>
      <c r="I99" s="6"/>
      <c r="J99" s="3"/>
      <c r="K99" s="6"/>
      <c r="L99" s="15"/>
      <c r="M99" s="6"/>
      <c r="N99" s="6"/>
    </row>
    <row r="100" spans="4:14" ht="12.75">
      <c r="D100" s="14"/>
      <c r="E100" s="6"/>
      <c r="F100" s="6"/>
      <c r="G100" s="6"/>
      <c r="H100" s="6"/>
      <c r="I100" s="6"/>
      <c r="J100" s="3"/>
      <c r="K100" s="6"/>
      <c r="L100" s="15"/>
      <c r="M100" s="6"/>
      <c r="N100" s="6"/>
    </row>
    <row r="101" spans="4:9" ht="12.75">
      <c r="D101" s="14"/>
      <c r="E101" s="6"/>
      <c r="F101" s="6"/>
      <c r="G101" s="6"/>
      <c r="H101" s="6"/>
      <c r="I101" s="6"/>
    </row>
    <row r="102" spans="4:9" ht="12.75">
      <c r="D102" s="14"/>
      <c r="E102" s="6"/>
      <c r="F102" s="6"/>
      <c r="G102" s="6"/>
      <c r="H102" s="6"/>
      <c r="I102" s="6"/>
    </row>
    <row r="103" spans="4:9" ht="12.75">
      <c r="D103" s="14"/>
      <c r="E103" s="6"/>
      <c r="F103" s="6"/>
      <c r="G103" s="6"/>
      <c r="H103" s="6"/>
      <c r="I103" s="6"/>
    </row>
    <row r="104" spans="4:9" ht="12.75">
      <c r="D104" s="14"/>
      <c r="E104" s="6"/>
      <c r="F104" s="6"/>
      <c r="G104" s="6"/>
      <c r="H104" s="6"/>
      <c r="I104" s="6"/>
    </row>
    <row r="105" spans="4:9" ht="12.75">
      <c r="D105" s="14"/>
      <c r="E105" s="6"/>
      <c r="F105" s="6"/>
      <c r="G105" s="6"/>
      <c r="H105" s="6"/>
      <c r="I105" s="6"/>
    </row>
    <row r="106" spans="4:9" ht="12.75">
      <c r="D106" s="14"/>
      <c r="E106" s="6"/>
      <c r="F106" s="6"/>
      <c r="G106" s="6"/>
      <c r="H106" s="6"/>
      <c r="I106" s="6"/>
    </row>
    <row r="107" spans="4:9" ht="12.75">
      <c r="D107" s="14"/>
      <c r="E107" s="6"/>
      <c r="F107" s="6"/>
      <c r="G107" s="6"/>
      <c r="H107" s="6"/>
      <c r="I107" s="6"/>
    </row>
    <row r="108" spans="4:15" ht="12.75">
      <c r="D108" s="14"/>
      <c r="E108" s="6"/>
      <c r="F108" s="6"/>
      <c r="G108" s="6"/>
      <c r="H108" s="6"/>
      <c r="I108" s="6"/>
      <c r="O108" s="18"/>
    </row>
    <row r="109" spans="4:9" ht="12.75">
      <c r="D109" s="14"/>
      <c r="E109" s="6"/>
      <c r="F109" s="6"/>
      <c r="G109" s="6"/>
      <c r="H109" s="6"/>
      <c r="I109" s="6"/>
    </row>
    <row r="110" spans="4:15" ht="12.75">
      <c r="D110" s="14"/>
      <c r="E110" s="6"/>
      <c r="F110" s="6"/>
      <c r="G110" s="6"/>
      <c r="H110" s="6"/>
      <c r="I110" s="6"/>
      <c r="O110" s="18"/>
    </row>
    <row r="111" spans="4:9" ht="12.75">
      <c r="D111" s="14"/>
      <c r="E111" s="6"/>
      <c r="F111" s="6"/>
      <c r="G111" s="6"/>
      <c r="H111" s="6"/>
      <c r="I111" s="6"/>
    </row>
    <row r="112" spans="4:9" ht="12.75">
      <c r="D112" s="14"/>
      <c r="E112" s="6"/>
      <c r="F112" s="6"/>
      <c r="G112" s="6"/>
      <c r="H112" s="6"/>
      <c r="I112" s="6"/>
    </row>
    <row r="113" spans="4:15" ht="12.75">
      <c r="D113" s="14"/>
      <c r="E113" s="6"/>
      <c r="F113" s="6"/>
      <c r="G113" s="6"/>
      <c r="H113" s="6"/>
      <c r="I113" s="6"/>
      <c r="O113" s="18"/>
    </row>
    <row r="114" spans="4:9" ht="12.75">
      <c r="D114" s="14"/>
      <c r="E114" s="6"/>
      <c r="F114" s="6"/>
      <c r="G114" s="6"/>
      <c r="H114" s="6"/>
      <c r="I114" s="6"/>
    </row>
    <row r="115" spans="4:9" ht="12.75">
      <c r="D115" s="14"/>
      <c r="E115" s="6"/>
      <c r="F115" s="6"/>
      <c r="G115" s="6"/>
      <c r="H115" s="6"/>
      <c r="I115" s="6"/>
    </row>
    <row r="116" spans="4:15" ht="12.75">
      <c r="D116" s="14"/>
      <c r="E116" s="6"/>
      <c r="F116" s="6"/>
      <c r="G116" s="6"/>
      <c r="H116" s="6"/>
      <c r="I116" s="6"/>
      <c r="O116" s="18"/>
    </row>
    <row r="117" spans="4:15" ht="12.75">
      <c r="D117" s="14"/>
      <c r="E117" s="6"/>
      <c r="F117" s="6"/>
      <c r="G117" s="6"/>
      <c r="H117" s="6"/>
      <c r="I117" s="6"/>
      <c r="J117" s="3"/>
      <c r="K117" s="6"/>
      <c r="L117" s="15"/>
      <c r="M117" s="6"/>
      <c r="N117" s="6"/>
      <c r="O117" s="18"/>
    </row>
    <row r="118" spans="4:15" ht="12.75">
      <c r="D118" s="14"/>
      <c r="E118" s="6"/>
      <c r="F118" s="6"/>
      <c r="G118" s="6"/>
      <c r="H118" s="6"/>
      <c r="I118" s="6"/>
      <c r="J118" s="3"/>
      <c r="K118" s="6"/>
      <c r="L118" s="15"/>
      <c r="M118" s="6"/>
      <c r="N118" s="6"/>
      <c r="O118" s="18"/>
    </row>
    <row r="119" spans="4:14" ht="12.75">
      <c r="D119" s="14"/>
      <c r="E119" s="6"/>
      <c r="F119" s="6"/>
      <c r="G119" s="6"/>
      <c r="H119" s="6"/>
      <c r="I119" s="6"/>
      <c r="J119" s="3"/>
      <c r="K119" s="6"/>
      <c r="L119" s="15"/>
      <c r="M119" s="6"/>
      <c r="N119" s="6"/>
    </row>
    <row r="120" spans="4:14" ht="12.75">
      <c r="D120" s="14"/>
      <c r="E120" s="6"/>
      <c r="F120" s="6"/>
      <c r="G120" s="6"/>
      <c r="H120" s="6"/>
      <c r="I120" s="6"/>
      <c r="J120" s="3"/>
      <c r="K120" s="6"/>
      <c r="L120" s="15"/>
      <c r="M120" s="6"/>
      <c r="N120" s="6"/>
    </row>
    <row r="121" spans="4:14" ht="12.75">
      <c r="D121" s="14"/>
      <c r="E121" s="6"/>
      <c r="F121" s="6"/>
      <c r="G121" s="6"/>
      <c r="H121" s="6"/>
      <c r="I121" s="6"/>
      <c r="J121" s="3"/>
      <c r="K121" s="6"/>
      <c r="L121" s="15"/>
      <c r="M121" s="6"/>
      <c r="N121" s="6"/>
    </row>
    <row r="122" spans="4:14" ht="12.75">
      <c r="D122" s="14"/>
      <c r="E122" s="6"/>
      <c r="F122" s="6"/>
      <c r="G122" s="6"/>
      <c r="H122" s="6"/>
      <c r="I122" s="6"/>
      <c r="J122" s="4"/>
      <c r="K122" s="7"/>
      <c r="L122" s="15"/>
      <c r="M122" s="6"/>
      <c r="N122" s="6"/>
    </row>
    <row r="123" spans="4:14" ht="12.75">
      <c r="D123" s="14"/>
      <c r="E123" s="6"/>
      <c r="F123" s="6"/>
      <c r="G123" s="6"/>
      <c r="H123" s="6"/>
      <c r="I123" s="6"/>
      <c r="J123" s="3"/>
      <c r="K123" s="6"/>
      <c r="L123" s="15"/>
      <c r="M123" s="6"/>
      <c r="N123" s="6"/>
    </row>
    <row r="124" spans="4:14" ht="12.75">
      <c r="D124" s="14"/>
      <c r="E124" s="6"/>
      <c r="F124" s="6"/>
      <c r="G124" s="6"/>
      <c r="H124" s="6"/>
      <c r="I124" s="6"/>
      <c r="J124" s="3"/>
      <c r="K124" s="6"/>
      <c r="L124" s="15"/>
      <c r="M124" s="6"/>
      <c r="N124" s="6"/>
    </row>
    <row r="125" spans="4:14" ht="12.75">
      <c r="D125" s="14"/>
      <c r="E125" s="6"/>
      <c r="F125" s="6"/>
      <c r="G125" s="6"/>
      <c r="H125" s="6"/>
      <c r="I125" s="6"/>
      <c r="J125" s="3"/>
      <c r="K125" s="6"/>
      <c r="L125" s="15"/>
      <c r="M125" s="6"/>
      <c r="N125" s="6"/>
    </row>
    <row r="126" spans="4:14" ht="12.75">
      <c r="D126" s="14"/>
      <c r="E126" s="6"/>
      <c r="F126" s="6"/>
      <c r="G126" s="6"/>
      <c r="H126" s="6"/>
      <c r="I126" s="6"/>
      <c r="J126" s="3"/>
      <c r="K126" s="6"/>
      <c r="L126" s="15"/>
      <c r="M126" s="6"/>
      <c r="N126" s="6"/>
    </row>
    <row r="127" spans="4:14" ht="12.75">
      <c r="D127" s="14"/>
      <c r="E127" s="6"/>
      <c r="F127" s="6"/>
      <c r="G127" s="6"/>
      <c r="H127" s="6"/>
      <c r="I127" s="6"/>
      <c r="J127" s="3"/>
      <c r="K127" s="6"/>
      <c r="L127" s="15"/>
      <c r="M127" s="7"/>
      <c r="N127" s="7"/>
    </row>
    <row r="128" spans="4:14" ht="12.75">
      <c r="D128" s="14"/>
      <c r="E128" s="6"/>
      <c r="F128" s="6"/>
      <c r="G128" s="6"/>
      <c r="H128" s="6"/>
      <c r="I128" s="6"/>
      <c r="J128" s="4"/>
      <c r="K128" s="7"/>
      <c r="L128" s="15"/>
      <c r="M128" s="6"/>
      <c r="N128" s="6"/>
    </row>
    <row r="129" spans="4:14" ht="12.75">
      <c r="D129" s="14"/>
      <c r="E129" s="6"/>
      <c r="F129" s="6"/>
      <c r="G129" s="6"/>
      <c r="H129" s="6"/>
      <c r="I129" s="6"/>
      <c r="J129" s="3"/>
      <c r="K129" s="6"/>
      <c r="L129" s="15"/>
      <c r="M129" s="6"/>
      <c r="N129" s="6"/>
    </row>
    <row r="130" spans="4:14" ht="12.75">
      <c r="D130" s="14"/>
      <c r="E130" s="6"/>
      <c r="F130" s="6"/>
      <c r="G130" s="6"/>
      <c r="H130" s="6"/>
      <c r="I130" s="6"/>
      <c r="J130" s="3"/>
      <c r="K130" s="6"/>
      <c r="L130" s="15"/>
      <c r="M130" s="6"/>
      <c r="N130" s="6"/>
    </row>
    <row r="131" spans="4:14" ht="12.75">
      <c r="D131" s="14"/>
      <c r="E131" s="6"/>
      <c r="F131" s="6"/>
      <c r="G131" s="6"/>
      <c r="H131" s="6"/>
      <c r="I131" s="6"/>
      <c r="J131" s="3"/>
      <c r="K131" s="6"/>
      <c r="L131" s="15"/>
      <c r="M131" s="6"/>
      <c r="N131" s="6"/>
    </row>
    <row r="132" spans="4:14" ht="12.75">
      <c r="D132" s="14"/>
      <c r="E132" s="6"/>
      <c r="F132" s="6"/>
      <c r="G132" s="6"/>
      <c r="H132" s="6"/>
      <c r="I132" s="6"/>
      <c r="J132" s="3"/>
      <c r="K132" s="6"/>
      <c r="L132" s="15"/>
      <c r="M132" s="6"/>
      <c r="N132" s="6"/>
    </row>
    <row r="133" spans="4:14" ht="12.75">
      <c r="D133" s="14"/>
      <c r="E133" s="6"/>
      <c r="F133" s="6"/>
      <c r="G133" s="6"/>
      <c r="H133" s="6"/>
      <c r="I133" s="6"/>
      <c r="J133" s="3"/>
      <c r="K133" s="6"/>
      <c r="L133" s="15"/>
      <c r="M133" s="6"/>
      <c r="N133" s="6"/>
    </row>
    <row r="134" spans="4:14" ht="12.75">
      <c r="D134" s="14"/>
      <c r="E134" s="6"/>
      <c r="F134" s="6"/>
      <c r="G134" s="6"/>
      <c r="H134" s="6"/>
      <c r="I134" s="6"/>
      <c r="J134" s="4"/>
      <c r="K134" s="7"/>
      <c r="L134" s="15"/>
      <c r="M134" s="6"/>
      <c r="N134" s="6"/>
    </row>
    <row r="135" spans="4:14" ht="12.75">
      <c r="D135" s="14"/>
      <c r="E135" s="6"/>
      <c r="F135" s="6"/>
      <c r="G135" s="6"/>
      <c r="H135" s="6"/>
      <c r="I135" s="6"/>
      <c r="J135" s="3"/>
      <c r="K135" s="6"/>
      <c r="L135" s="15"/>
      <c r="M135" s="6"/>
      <c r="N135" s="6"/>
    </row>
    <row r="136" spans="4:14" ht="12.75">
      <c r="D136" s="14"/>
      <c r="E136" s="6"/>
      <c r="F136" s="6"/>
      <c r="G136" s="6"/>
      <c r="H136" s="6"/>
      <c r="I136" s="6"/>
      <c r="J136" s="3"/>
      <c r="K136" s="6"/>
      <c r="L136" s="15"/>
      <c r="M136" s="6"/>
      <c r="N136" s="6"/>
    </row>
    <row r="137" spans="4:14" ht="12.75">
      <c r="D137" s="14"/>
      <c r="E137" s="6"/>
      <c r="F137" s="6"/>
      <c r="G137" s="6"/>
      <c r="H137" s="6"/>
      <c r="I137" s="6"/>
      <c r="J137" s="3"/>
      <c r="K137" s="6"/>
      <c r="L137" s="15"/>
      <c r="M137" s="6"/>
      <c r="N137" s="6"/>
    </row>
    <row r="138" spans="4:14" ht="12.75">
      <c r="D138" s="14"/>
      <c r="E138" s="6"/>
      <c r="F138" s="6"/>
      <c r="G138" s="6"/>
      <c r="H138" s="6"/>
      <c r="I138" s="6"/>
      <c r="J138" s="3"/>
      <c r="K138" s="6"/>
      <c r="L138" s="15"/>
      <c r="M138" s="6"/>
      <c r="N138" s="6"/>
    </row>
    <row r="139" spans="4:14" ht="12.75">
      <c r="D139" s="14"/>
      <c r="E139" s="6"/>
      <c r="F139" s="6"/>
      <c r="G139" s="6"/>
      <c r="H139" s="6"/>
      <c r="I139" s="6"/>
      <c r="J139" s="3"/>
      <c r="K139" s="6"/>
      <c r="L139" s="15"/>
      <c r="M139" s="6"/>
      <c r="N139" s="6"/>
    </row>
    <row r="140" spans="4:14" ht="12.75">
      <c r="D140" s="14"/>
      <c r="E140" s="6"/>
      <c r="F140" s="6"/>
      <c r="G140" s="6"/>
      <c r="H140" s="6"/>
      <c r="I140" s="6"/>
      <c r="J140" s="3"/>
      <c r="K140" s="6"/>
      <c r="L140" s="15"/>
      <c r="M140" s="6"/>
      <c r="N140" s="6"/>
    </row>
    <row r="141" spans="4:14" ht="12.75">
      <c r="D141" s="14"/>
      <c r="E141" s="6"/>
      <c r="F141" s="6"/>
      <c r="G141" s="6"/>
      <c r="H141" s="6"/>
      <c r="I141" s="6"/>
      <c r="J141" s="3"/>
      <c r="K141" s="6"/>
      <c r="L141" s="15"/>
      <c r="M141" s="6"/>
      <c r="N141" s="6"/>
    </row>
    <row r="142" spans="4:14" ht="12.75">
      <c r="D142" s="14"/>
      <c r="E142" s="6"/>
      <c r="F142" s="6"/>
      <c r="G142" s="6"/>
      <c r="H142" s="6"/>
      <c r="I142" s="6"/>
      <c r="J142" s="3"/>
      <c r="K142" s="6"/>
      <c r="L142" s="15"/>
      <c r="M142" s="6"/>
      <c r="N142" s="6"/>
    </row>
    <row r="143" spans="4:14" ht="12.75">
      <c r="D143" s="14"/>
      <c r="E143" s="6"/>
      <c r="F143" s="6"/>
      <c r="G143" s="6"/>
      <c r="H143" s="6"/>
      <c r="I143" s="6"/>
      <c r="J143" s="3"/>
      <c r="K143" s="6"/>
      <c r="L143" s="15"/>
      <c r="M143" s="6"/>
      <c r="N143" s="6"/>
    </row>
    <row r="144" spans="4:14" ht="12.75">
      <c r="D144" s="14"/>
      <c r="E144" s="6"/>
      <c r="F144" s="6"/>
      <c r="G144" s="6"/>
      <c r="H144" s="6"/>
      <c r="I144" s="6"/>
      <c r="J144" s="3"/>
      <c r="K144" s="6"/>
      <c r="L144" s="15"/>
      <c r="M144" s="6"/>
      <c r="N144" s="6"/>
    </row>
    <row r="145" spans="4:14" ht="12.75">
      <c r="D145" s="14"/>
      <c r="E145" s="6"/>
      <c r="F145" s="6"/>
      <c r="G145" s="6"/>
      <c r="H145" s="6"/>
      <c r="I145" s="6"/>
      <c r="J145" s="3"/>
      <c r="K145" s="6"/>
      <c r="L145" s="15"/>
      <c r="M145" s="6"/>
      <c r="N145" s="6"/>
    </row>
    <row r="146" spans="4:14" ht="12.75">
      <c r="D146" s="14"/>
      <c r="E146" s="6"/>
      <c r="F146" s="6"/>
      <c r="G146" s="6"/>
      <c r="H146" s="6"/>
      <c r="I146" s="6"/>
      <c r="J146" s="3"/>
      <c r="K146" s="6"/>
      <c r="L146" s="15"/>
      <c r="M146" s="6"/>
      <c r="N146" s="6"/>
    </row>
    <row r="147" spans="4:14" ht="12.75">
      <c r="D147" s="14"/>
      <c r="E147" s="6"/>
      <c r="F147" s="6"/>
      <c r="G147" s="6"/>
      <c r="H147" s="6"/>
      <c r="I147" s="6"/>
      <c r="J147" s="4"/>
      <c r="K147" s="7"/>
      <c r="L147" s="15"/>
      <c r="M147" s="6"/>
      <c r="N147" s="6"/>
    </row>
    <row r="148" spans="4:14" ht="12.75">
      <c r="D148" s="14"/>
      <c r="E148" s="6"/>
      <c r="F148" s="6"/>
      <c r="G148" s="6"/>
      <c r="H148" s="6"/>
      <c r="I148" s="6"/>
      <c r="J148" s="4"/>
      <c r="K148" s="7"/>
      <c r="L148" s="15"/>
      <c r="M148" s="6"/>
      <c r="N148" s="6"/>
    </row>
    <row r="149" spans="4:14" ht="12.75">
      <c r="D149" s="14"/>
      <c r="E149" s="6"/>
      <c r="F149" s="6"/>
      <c r="G149" s="6"/>
      <c r="H149" s="6"/>
      <c r="I149" s="6"/>
      <c r="J149" s="3"/>
      <c r="K149" s="6"/>
      <c r="L149" s="15"/>
      <c r="M149" s="6"/>
      <c r="N149" s="6"/>
    </row>
    <row r="150" spans="4:14" ht="12.75">
      <c r="D150" s="14"/>
      <c r="E150" s="6"/>
      <c r="F150" s="6"/>
      <c r="G150" s="6"/>
      <c r="H150" s="6"/>
      <c r="I150" s="6"/>
      <c r="J150" s="3"/>
      <c r="K150" s="6"/>
      <c r="L150" s="15"/>
      <c r="M150" s="6"/>
      <c r="N150" s="6"/>
    </row>
    <row r="151" spans="4:14" ht="12.75">
      <c r="D151" s="14"/>
      <c r="E151" s="6"/>
      <c r="F151" s="6"/>
      <c r="G151" s="6"/>
      <c r="H151" s="6"/>
      <c r="I151" s="6"/>
      <c r="J151" s="3"/>
      <c r="K151" s="6"/>
      <c r="L151" s="15"/>
      <c r="M151" s="6"/>
      <c r="N151" s="6"/>
    </row>
    <row r="152" spans="4:14" ht="12.75">
      <c r="D152" s="14"/>
      <c r="E152" s="6"/>
      <c r="F152" s="6"/>
      <c r="G152" s="6"/>
      <c r="H152" s="6"/>
      <c r="I152" s="6"/>
      <c r="J152" s="3"/>
      <c r="K152" s="6"/>
      <c r="L152" s="15"/>
      <c r="M152" s="6"/>
      <c r="N152" s="6"/>
    </row>
    <row r="153" spans="4:14" ht="12.75">
      <c r="D153" s="14"/>
      <c r="E153" s="6"/>
      <c r="F153" s="6"/>
      <c r="G153" s="6"/>
      <c r="H153" s="6"/>
      <c r="I153" s="6"/>
      <c r="J153" s="3"/>
      <c r="K153" s="6"/>
      <c r="L153" s="15"/>
      <c r="M153" s="6"/>
      <c r="N153" s="6"/>
    </row>
    <row r="154" spans="4:14" ht="12.75">
      <c r="D154" s="14"/>
      <c r="E154" s="6"/>
      <c r="F154" s="6"/>
      <c r="G154" s="6"/>
      <c r="H154" s="6"/>
      <c r="I154" s="6"/>
      <c r="J154" s="3"/>
      <c r="K154" s="6"/>
      <c r="L154" s="15"/>
      <c r="M154" s="6"/>
      <c r="N154" s="6"/>
    </row>
    <row r="155" spans="4:14" ht="12.75">
      <c r="D155" s="14"/>
      <c r="E155" s="6"/>
      <c r="F155" s="6"/>
      <c r="G155" s="6"/>
      <c r="H155" s="6"/>
      <c r="I155" s="6"/>
      <c r="J155" s="3"/>
      <c r="K155" s="6"/>
      <c r="L155" s="15"/>
      <c r="M155" s="6"/>
      <c r="N155" s="6"/>
    </row>
    <row r="156" spans="4:14" ht="12.75">
      <c r="D156" s="14"/>
      <c r="E156" s="6"/>
      <c r="F156" s="6"/>
      <c r="G156" s="6"/>
      <c r="H156" s="6"/>
      <c r="I156" s="6"/>
      <c r="J156" s="3"/>
      <c r="K156" s="6"/>
      <c r="L156" s="15"/>
      <c r="M156" s="6"/>
      <c r="N156" s="6"/>
    </row>
    <row r="157" spans="4:14" ht="12.75">
      <c r="D157" s="14"/>
      <c r="E157" s="6"/>
      <c r="F157" s="6"/>
      <c r="G157" s="6"/>
      <c r="H157" s="6"/>
      <c r="I157" s="6"/>
      <c r="J157" s="3"/>
      <c r="K157" s="6"/>
      <c r="L157" s="15"/>
      <c r="M157" s="6"/>
      <c r="N157" s="6"/>
    </row>
    <row r="158" spans="4:14" ht="12.75">
      <c r="D158" s="14"/>
      <c r="E158" s="6"/>
      <c r="F158" s="6"/>
      <c r="G158" s="6"/>
      <c r="H158" s="6"/>
      <c r="I158" s="6"/>
      <c r="J158" s="3"/>
      <c r="K158" s="6"/>
      <c r="L158" s="15"/>
      <c r="M158" s="6"/>
      <c r="N158" s="6"/>
    </row>
    <row r="159" spans="4:14" ht="12.75">
      <c r="D159" s="14"/>
      <c r="E159" s="6"/>
      <c r="F159" s="6"/>
      <c r="G159" s="6"/>
      <c r="H159" s="6"/>
      <c r="I159" s="6"/>
      <c r="J159" s="3"/>
      <c r="K159" s="6"/>
      <c r="L159" s="15"/>
      <c r="M159" s="6"/>
      <c r="N159" s="6"/>
    </row>
    <row r="160" spans="4:14" ht="12.75">
      <c r="D160" s="14"/>
      <c r="E160" s="6"/>
      <c r="F160" s="6"/>
      <c r="G160" s="6"/>
      <c r="H160" s="6"/>
      <c r="I160" s="6"/>
      <c r="J160" s="3"/>
      <c r="K160" s="6"/>
      <c r="L160" s="15"/>
      <c r="M160" s="6"/>
      <c r="N160" s="6"/>
    </row>
    <row r="161" spans="4:15" ht="12.75">
      <c r="D161" s="14"/>
      <c r="E161" s="6"/>
      <c r="F161" s="6"/>
      <c r="G161" s="6"/>
      <c r="H161" s="6"/>
      <c r="I161" s="6"/>
      <c r="J161" s="3"/>
      <c r="K161" s="6"/>
      <c r="L161" s="15"/>
      <c r="M161" s="6"/>
      <c r="N161" s="6"/>
      <c r="O161" s="18"/>
    </row>
    <row r="162" spans="4:14" ht="12.75">
      <c r="D162" s="14"/>
      <c r="E162" s="6"/>
      <c r="F162" s="6"/>
      <c r="G162" s="6"/>
      <c r="H162" s="6"/>
      <c r="I162" s="6"/>
      <c r="J162" s="3"/>
      <c r="K162" s="6"/>
      <c r="L162" s="15"/>
      <c r="M162" s="6"/>
      <c r="N162" s="6"/>
    </row>
    <row r="163" spans="4:14" ht="12.75">
      <c r="D163" s="14"/>
      <c r="E163" s="6"/>
      <c r="F163" s="6"/>
      <c r="G163" s="6"/>
      <c r="H163" s="6"/>
      <c r="I163" s="6"/>
      <c r="J163" s="3"/>
      <c r="K163" s="6"/>
      <c r="L163" s="15"/>
      <c r="M163" s="6"/>
      <c r="N163" s="6"/>
    </row>
    <row r="164" spans="4:14" ht="12.75">
      <c r="D164" s="14"/>
      <c r="E164" s="6"/>
      <c r="F164" s="6"/>
      <c r="G164" s="6"/>
      <c r="H164" s="6"/>
      <c r="I164" s="6"/>
      <c r="J164" s="3"/>
      <c r="K164" s="6"/>
      <c r="L164" s="15"/>
      <c r="M164" s="6"/>
      <c r="N164" s="6"/>
    </row>
    <row r="165" spans="4:14" ht="12.75">
      <c r="D165" s="14"/>
      <c r="E165" s="6"/>
      <c r="F165" s="6"/>
      <c r="G165" s="6"/>
      <c r="H165" s="6"/>
      <c r="I165" s="6"/>
      <c r="J165" s="3"/>
      <c r="K165" s="6"/>
      <c r="L165" s="15"/>
      <c r="M165" s="6"/>
      <c r="N165" s="6"/>
    </row>
    <row r="166" spans="4:14" ht="12.75">
      <c r="D166" s="14"/>
      <c r="E166" s="6"/>
      <c r="F166" s="6"/>
      <c r="G166" s="6"/>
      <c r="H166" s="6"/>
      <c r="I166" s="6"/>
      <c r="J166" s="3"/>
      <c r="K166" s="6"/>
      <c r="L166" s="15"/>
      <c r="M166" s="6"/>
      <c r="N166" s="6"/>
    </row>
    <row r="167" spans="4:14" ht="12.75">
      <c r="D167" s="14"/>
      <c r="E167" s="6"/>
      <c r="F167" s="6"/>
      <c r="G167" s="6"/>
      <c r="H167" s="6"/>
      <c r="I167" s="6"/>
      <c r="J167" s="3"/>
      <c r="K167" s="6"/>
      <c r="L167" s="15"/>
      <c r="M167" s="6"/>
      <c r="N167" s="6"/>
    </row>
    <row r="168" spans="4:14" ht="12.75">
      <c r="D168" s="14"/>
      <c r="E168" s="6"/>
      <c r="F168" s="6"/>
      <c r="G168" s="6"/>
      <c r="H168" s="6"/>
      <c r="I168" s="6"/>
      <c r="J168" s="3"/>
      <c r="K168" s="6"/>
      <c r="L168" s="15"/>
      <c r="M168" s="6"/>
      <c r="N168" s="6"/>
    </row>
    <row r="169" spans="4:14" ht="12.75">
      <c r="D169" s="14"/>
      <c r="E169" s="6"/>
      <c r="F169" s="6"/>
      <c r="G169" s="6"/>
      <c r="H169" s="6"/>
      <c r="I169" s="6"/>
      <c r="J169" s="3"/>
      <c r="K169" s="6"/>
      <c r="L169" s="15"/>
      <c r="M169" s="10"/>
      <c r="N169" s="10"/>
    </row>
    <row r="170" spans="4:14" ht="12.75">
      <c r="D170" s="14"/>
      <c r="E170" s="6"/>
      <c r="F170" s="6"/>
      <c r="G170" s="6"/>
      <c r="H170" s="6"/>
      <c r="I170" s="6"/>
      <c r="J170" s="3"/>
      <c r="K170" s="6"/>
      <c r="L170" s="15"/>
      <c r="M170" s="6"/>
      <c r="N170" s="6"/>
    </row>
    <row r="171" spans="4:14" ht="12.75">
      <c r="D171" s="14"/>
      <c r="E171" s="6"/>
      <c r="F171" s="6"/>
      <c r="G171" s="6"/>
      <c r="H171" s="6"/>
      <c r="I171" s="6"/>
      <c r="J171" s="3"/>
      <c r="K171" s="6"/>
      <c r="L171" s="15"/>
      <c r="M171" s="7"/>
      <c r="N171" s="7"/>
    </row>
    <row r="172" spans="4:14" ht="12.75">
      <c r="D172" s="14"/>
      <c r="E172" s="6"/>
      <c r="F172" s="6"/>
      <c r="G172" s="6"/>
      <c r="H172" s="6"/>
      <c r="I172" s="6"/>
      <c r="J172" s="3"/>
      <c r="K172" s="7"/>
      <c r="L172" s="15"/>
      <c r="M172" s="7"/>
      <c r="N172" s="7"/>
    </row>
    <row r="173" spans="4:14" ht="12.75">
      <c r="D173" s="14"/>
      <c r="E173" s="6"/>
      <c r="F173" s="6"/>
      <c r="G173" s="6"/>
      <c r="H173" s="6"/>
      <c r="I173" s="6"/>
      <c r="J173" s="3"/>
      <c r="K173" s="7"/>
      <c r="L173" s="15"/>
      <c r="M173" s="7"/>
      <c r="N173" s="7"/>
    </row>
    <row r="174" spans="4:14" ht="12.75">
      <c r="D174" s="14"/>
      <c r="E174" s="6"/>
      <c r="F174" s="6"/>
      <c r="G174" s="6"/>
      <c r="H174" s="6"/>
      <c r="I174" s="6"/>
      <c r="J174" s="3"/>
      <c r="K174" s="7"/>
      <c r="L174" s="15"/>
      <c r="M174" s="7"/>
      <c r="N174" s="7"/>
    </row>
    <row r="175" spans="4:14" ht="12.75">
      <c r="D175" s="14"/>
      <c r="E175" s="6"/>
      <c r="F175" s="6"/>
      <c r="G175" s="6"/>
      <c r="H175" s="6"/>
      <c r="I175" s="6"/>
      <c r="J175" s="3"/>
      <c r="K175" s="7"/>
      <c r="L175" s="15"/>
      <c r="M175" s="7"/>
      <c r="N175" s="7"/>
    </row>
    <row r="176" spans="4:14" ht="12.75">
      <c r="D176" s="14"/>
      <c r="E176" s="6"/>
      <c r="F176" s="6"/>
      <c r="G176" s="6"/>
      <c r="H176" s="6"/>
      <c r="I176" s="6"/>
      <c r="J176" s="3"/>
      <c r="K176" s="7"/>
      <c r="L176" s="15"/>
      <c r="M176" s="6"/>
      <c r="N176" s="6"/>
    </row>
    <row r="177" spans="4:14" ht="12.75">
      <c r="D177" s="14"/>
      <c r="E177" s="7"/>
      <c r="F177" s="7"/>
      <c r="G177" s="7"/>
      <c r="H177" s="7"/>
      <c r="I177" s="7"/>
      <c r="J177" s="4"/>
      <c r="K177" s="7"/>
      <c r="L177" s="17"/>
      <c r="M177" s="7"/>
      <c r="N177" s="7"/>
    </row>
    <row r="178" spans="4:14" ht="12.75">
      <c r="D178" s="14"/>
      <c r="E178" s="6"/>
      <c r="F178" s="6"/>
      <c r="G178" s="6"/>
      <c r="H178" s="6"/>
      <c r="I178" s="6"/>
      <c r="J178" s="3"/>
      <c r="K178" s="6"/>
      <c r="L178" s="15"/>
      <c r="M178" s="6"/>
      <c r="N178" s="6"/>
    </row>
    <row r="179" spans="4:14" ht="12.75">
      <c r="D179" s="14"/>
      <c r="E179" s="6"/>
      <c r="F179" s="6"/>
      <c r="G179" s="6"/>
      <c r="H179" s="6"/>
      <c r="I179" s="6"/>
      <c r="J179" s="3"/>
      <c r="K179" s="6"/>
      <c r="L179" s="20"/>
      <c r="M179" s="6"/>
      <c r="N179" s="6"/>
    </row>
    <row r="180" spans="4:14" ht="12.75">
      <c r="D180" s="14"/>
      <c r="E180" s="6"/>
      <c r="F180" s="6"/>
      <c r="G180" s="6"/>
      <c r="H180" s="6"/>
      <c r="I180" s="6"/>
      <c r="J180" s="3"/>
      <c r="K180" s="6"/>
      <c r="L180" s="20"/>
      <c r="M180" s="6"/>
      <c r="N180" s="6"/>
    </row>
    <row r="181" spans="4:14" ht="12.75">
      <c r="D181" s="14"/>
      <c r="E181" s="6"/>
      <c r="F181" s="6"/>
      <c r="G181" s="6"/>
      <c r="H181" s="6"/>
      <c r="I181" s="6"/>
      <c r="J181" s="3"/>
      <c r="K181" s="6"/>
      <c r="L181" s="20"/>
      <c r="M181" s="6"/>
      <c r="N181" s="6"/>
    </row>
    <row r="182" spans="4:14" ht="12.75">
      <c r="D182" s="14"/>
      <c r="E182" s="6"/>
      <c r="F182" s="6"/>
      <c r="G182" s="6"/>
      <c r="H182" s="6"/>
      <c r="I182" s="6"/>
      <c r="J182" s="3"/>
      <c r="K182" s="6"/>
      <c r="L182" s="20"/>
      <c r="M182" s="6"/>
      <c r="N182" s="6"/>
    </row>
    <row r="183" spans="4:14" ht="12.75">
      <c r="D183" s="14"/>
      <c r="E183" s="6"/>
      <c r="F183" s="6"/>
      <c r="G183" s="6"/>
      <c r="H183" s="6"/>
      <c r="I183" s="6"/>
      <c r="J183" s="3"/>
      <c r="K183" s="6"/>
      <c r="L183" s="20"/>
      <c r="M183" s="6"/>
      <c r="N183" s="6"/>
    </row>
    <row r="184" spans="4:14" ht="12.75">
      <c r="D184" s="14"/>
      <c r="E184" s="6"/>
      <c r="F184" s="6"/>
      <c r="G184" s="6"/>
      <c r="H184" s="6"/>
      <c r="I184" s="6"/>
      <c r="J184" s="3"/>
      <c r="K184" s="6"/>
      <c r="L184" s="20"/>
      <c r="M184" s="6"/>
      <c r="N184" s="6"/>
    </row>
    <row r="185" spans="4:14" ht="12.75">
      <c r="D185" s="14"/>
      <c r="E185" s="6"/>
      <c r="F185" s="6"/>
      <c r="G185" s="6"/>
      <c r="H185" s="6"/>
      <c r="I185" s="6"/>
      <c r="J185" s="3"/>
      <c r="K185" s="6"/>
      <c r="L185" s="20"/>
      <c r="M185" s="6"/>
      <c r="N185" s="6"/>
    </row>
    <row r="186" spans="4:14" ht="12.75">
      <c r="D186" s="14"/>
      <c r="E186" s="6"/>
      <c r="F186" s="6"/>
      <c r="G186" s="6"/>
      <c r="H186" s="6"/>
      <c r="I186" s="6"/>
      <c r="J186" s="3"/>
      <c r="K186" s="6"/>
      <c r="L186" s="15"/>
      <c r="M186" s="7"/>
      <c r="N186" s="7"/>
    </row>
    <row r="187" spans="4:14" ht="12.75">
      <c r="D187" s="14"/>
      <c r="E187" s="6"/>
      <c r="F187" s="6"/>
      <c r="G187" s="6"/>
      <c r="H187" s="6"/>
      <c r="I187" s="6"/>
      <c r="J187" s="3"/>
      <c r="K187" s="6"/>
      <c r="L187" s="22"/>
      <c r="M187" s="7"/>
      <c r="N187" s="7"/>
    </row>
    <row r="188" spans="4:14" ht="12.75">
      <c r="D188" s="14"/>
      <c r="E188" s="7"/>
      <c r="F188" s="7"/>
      <c r="G188" s="7"/>
      <c r="H188" s="7"/>
      <c r="I188" s="7"/>
      <c r="J188" s="4"/>
      <c r="K188" s="7"/>
      <c r="L188" s="17"/>
      <c r="M188" s="7"/>
      <c r="N188" s="7"/>
    </row>
    <row r="189" spans="4:14" ht="12.75">
      <c r="D189" s="14"/>
      <c r="E189" s="6"/>
      <c r="F189" s="6"/>
      <c r="G189" s="6"/>
      <c r="H189" s="6"/>
      <c r="I189" s="6"/>
      <c r="J189" s="3"/>
      <c r="K189" s="6"/>
      <c r="L189" s="20"/>
      <c r="M189" s="6"/>
      <c r="N189" s="6"/>
    </row>
    <row r="190" spans="4:14" ht="12.75">
      <c r="D190" s="14"/>
      <c r="E190" s="6"/>
      <c r="F190" s="6"/>
      <c r="G190" s="6"/>
      <c r="H190" s="6"/>
      <c r="I190" s="6"/>
      <c r="J190" s="3"/>
      <c r="K190" s="6"/>
      <c r="L190" s="20"/>
      <c r="M190" s="6"/>
      <c r="N190" s="6"/>
    </row>
    <row r="191" spans="4:15" ht="12.75">
      <c r="D191" s="14"/>
      <c r="E191" s="6"/>
      <c r="F191" s="6"/>
      <c r="G191" s="6"/>
      <c r="H191" s="6"/>
      <c r="I191" s="6"/>
      <c r="J191" s="3"/>
      <c r="K191" s="6"/>
      <c r="L191" s="20"/>
      <c r="M191" s="6"/>
      <c r="N191" s="6"/>
      <c r="O191" s="18"/>
    </row>
    <row r="192" spans="4:15" ht="12.75">
      <c r="D192" s="14"/>
      <c r="E192" s="6"/>
      <c r="F192" s="6"/>
      <c r="G192" s="6"/>
      <c r="H192" s="6"/>
      <c r="I192" s="6"/>
      <c r="J192" s="3"/>
      <c r="K192" s="6"/>
      <c r="L192" s="20"/>
      <c r="M192" s="6"/>
      <c r="N192" s="6"/>
      <c r="O192" s="18"/>
    </row>
    <row r="193" spans="4:15" ht="12.75">
      <c r="D193" s="14"/>
      <c r="E193" s="6"/>
      <c r="F193" s="6"/>
      <c r="G193" s="6"/>
      <c r="H193" s="6"/>
      <c r="I193" s="6"/>
      <c r="J193" s="3"/>
      <c r="K193" s="6"/>
      <c r="L193" s="20"/>
      <c r="M193" s="6"/>
      <c r="N193" s="6"/>
      <c r="O193" s="18"/>
    </row>
    <row r="194" spans="4:15" ht="12.75">
      <c r="D194" s="14"/>
      <c r="E194" s="6"/>
      <c r="F194" s="6"/>
      <c r="G194" s="6"/>
      <c r="H194" s="6"/>
      <c r="I194" s="6"/>
      <c r="J194" s="3"/>
      <c r="K194" s="6"/>
      <c r="L194" s="20"/>
      <c r="M194" s="6"/>
      <c r="N194" s="6"/>
      <c r="O194" s="18"/>
    </row>
    <row r="195" spans="4:15" ht="12.75">
      <c r="D195" s="14"/>
      <c r="E195" s="6"/>
      <c r="F195" s="6"/>
      <c r="G195" s="6"/>
      <c r="H195" s="6"/>
      <c r="I195" s="6"/>
      <c r="J195" s="3"/>
      <c r="K195" s="6"/>
      <c r="L195" s="20"/>
      <c r="M195" s="6"/>
      <c r="N195" s="6"/>
      <c r="O195" s="18"/>
    </row>
    <row r="196" spans="4:14" ht="12.75">
      <c r="D196" s="14"/>
      <c r="E196" s="6"/>
      <c r="F196" s="6"/>
      <c r="G196" s="6"/>
      <c r="H196" s="6"/>
      <c r="I196" s="6"/>
      <c r="J196" s="3"/>
      <c r="K196" s="6"/>
      <c r="L196" s="20"/>
      <c r="M196" s="6"/>
      <c r="N196" s="6"/>
    </row>
    <row r="197" spans="4:15" ht="12.75">
      <c r="D197" s="14"/>
      <c r="E197" s="6"/>
      <c r="F197" s="6"/>
      <c r="G197" s="6"/>
      <c r="H197" s="6"/>
      <c r="I197" s="6"/>
      <c r="J197" s="3"/>
      <c r="K197" s="6"/>
      <c r="L197" s="23"/>
      <c r="M197" s="6"/>
      <c r="N197" s="6"/>
      <c r="O197" s="18"/>
    </row>
    <row r="198" spans="4:14" ht="12.75">
      <c r="D198" s="14"/>
      <c r="E198" s="6"/>
      <c r="F198" s="6"/>
      <c r="G198" s="6"/>
      <c r="H198" s="6"/>
      <c r="I198" s="6"/>
      <c r="J198" s="3"/>
      <c r="K198" s="6"/>
      <c r="L198" s="15"/>
      <c r="M198" s="7"/>
      <c r="N198" s="7"/>
    </row>
    <row r="199" spans="4:15" ht="12.75">
      <c r="D199" s="14"/>
      <c r="E199" s="6"/>
      <c r="F199" s="6"/>
      <c r="G199" s="6"/>
      <c r="H199" s="6"/>
      <c r="I199" s="6"/>
      <c r="J199" s="3"/>
      <c r="K199" s="6"/>
      <c r="L199" s="15"/>
      <c r="M199" s="7"/>
      <c r="N199" s="7"/>
      <c r="O199" s="21"/>
    </row>
    <row r="200" spans="4:15" ht="12.75">
      <c r="D200" s="14"/>
      <c r="E200" s="6"/>
      <c r="F200" s="6"/>
      <c r="G200" s="6"/>
      <c r="H200" s="6"/>
      <c r="I200" s="6"/>
      <c r="J200" s="3"/>
      <c r="K200" s="6"/>
      <c r="L200" s="15"/>
      <c r="M200" s="7"/>
      <c r="N200" s="7"/>
      <c r="O200" s="21"/>
    </row>
    <row r="201" spans="4:15" ht="12.75">
      <c r="D201" s="14"/>
      <c r="E201" s="6"/>
      <c r="F201" s="6"/>
      <c r="G201" s="6"/>
      <c r="H201" s="6"/>
      <c r="I201" s="6"/>
      <c r="J201" s="3"/>
      <c r="K201" s="6"/>
      <c r="L201" s="15"/>
      <c r="M201" s="7"/>
      <c r="N201" s="7"/>
      <c r="O201" s="21"/>
    </row>
    <row r="202" spans="4:14" ht="12.75">
      <c r="D202" s="14"/>
      <c r="E202" s="6"/>
      <c r="F202" s="6"/>
      <c r="G202" s="6"/>
      <c r="H202" s="6"/>
      <c r="I202" s="6"/>
      <c r="J202" s="3"/>
      <c r="K202" s="6"/>
      <c r="L202" s="15"/>
      <c r="M202" s="7"/>
      <c r="N202" s="7"/>
    </row>
    <row r="203" spans="4:15" ht="12.75">
      <c r="D203" s="14"/>
      <c r="E203" s="6"/>
      <c r="F203" s="6"/>
      <c r="G203" s="6"/>
      <c r="H203" s="6"/>
      <c r="I203" s="6"/>
      <c r="J203" s="3"/>
      <c r="K203" s="6"/>
      <c r="L203" s="15"/>
      <c r="M203" s="7"/>
      <c r="N203" s="7"/>
      <c r="O203" s="21"/>
    </row>
    <row r="204" spans="4:15" ht="12.75">
      <c r="D204" s="14"/>
      <c r="E204" s="6"/>
      <c r="F204" s="6"/>
      <c r="G204" s="6"/>
      <c r="H204" s="6"/>
      <c r="I204" s="6"/>
      <c r="J204" s="3"/>
      <c r="K204" s="6"/>
      <c r="L204" s="20"/>
      <c r="M204" s="6"/>
      <c r="N204" s="6"/>
      <c r="O204" s="21"/>
    </row>
    <row r="205" spans="4:15" ht="12.75">
      <c r="D205" s="14"/>
      <c r="E205" s="6"/>
      <c r="F205" s="6"/>
      <c r="G205" s="6"/>
      <c r="H205" s="6"/>
      <c r="I205" s="6"/>
      <c r="J205" s="3"/>
      <c r="K205" s="6"/>
      <c r="L205" s="15"/>
      <c r="M205" s="7"/>
      <c r="N205" s="7"/>
      <c r="O205" s="21"/>
    </row>
    <row r="206" spans="4:15" ht="12.75">
      <c r="D206" s="14"/>
      <c r="E206" s="6"/>
      <c r="F206" s="6"/>
      <c r="G206" s="6"/>
      <c r="H206" s="6"/>
      <c r="I206" s="6"/>
      <c r="J206" s="3"/>
      <c r="K206" s="6"/>
      <c r="L206" s="15"/>
      <c r="M206" s="7"/>
      <c r="N206" s="7"/>
      <c r="O206" s="18"/>
    </row>
    <row r="207" spans="4:15" ht="12.75">
      <c r="D207" s="14"/>
      <c r="E207" s="6"/>
      <c r="F207" s="6"/>
      <c r="G207" s="6"/>
      <c r="H207" s="6"/>
      <c r="I207" s="6"/>
      <c r="J207" s="3"/>
      <c r="K207" s="6"/>
      <c r="L207" s="15"/>
      <c r="M207" s="7"/>
      <c r="N207" s="7"/>
      <c r="O207" s="18"/>
    </row>
    <row r="208" spans="4:15" ht="12.75">
      <c r="D208" s="14"/>
      <c r="E208" s="6"/>
      <c r="F208" s="6"/>
      <c r="G208" s="6"/>
      <c r="H208" s="6"/>
      <c r="I208" s="6"/>
      <c r="J208" s="3"/>
      <c r="K208" s="6"/>
      <c r="L208" s="15"/>
      <c r="M208" s="7"/>
      <c r="N208" s="7"/>
      <c r="O208" s="18"/>
    </row>
    <row r="209" spans="4:15" ht="12.75">
      <c r="D209" s="14"/>
      <c r="E209" s="6"/>
      <c r="F209" s="7"/>
      <c r="G209" s="7"/>
      <c r="H209" s="7"/>
      <c r="I209" s="7"/>
      <c r="J209" s="3"/>
      <c r="K209" s="6"/>
      <c r="L209" s="15"/>
      <c r="M209" s="6"/>
      <c r="N209" s="6"/>
      <c r="O209" s="21"/>
    </row>
    <row r="210" spans="4:15" ht="12.75">
      <c r="D210" s="14"/>
      <c r="E210" s="6"/>
      <c r="F210" s="6"/>
      <c r="G210" s="6"/>
      <c r="H210" s="6"/>
      <c r="I210" s="6"/>
      <c r="J210" s="3"/>
      <c r="K210" s="6"/>
      <c r="L210" s="15"/>
      <c r="M210" s="7"/>
      <c r="N210" s="7"/>
      <c r="O210" s="49"/>
    </row>
    <row r="211" spans="4:15" ht="12.75">
      <c r="D211" s="14"/>
      <c r="E211" s="6"/>
      <c r="F211" s="6"/>
      <c r="G211" s="6"/>
      <c r="H211" s="6"/>
      <c r="I211" s="6"/>
      <c r="J211" s="3"/>
      <c r="K211" s="6"/>
      <c r="L211" s="15"/>
      <c r="M211" s="6"/>
      <c r="N211" s="6"/>
      <c r="O211" s="49"/>
    </row>
    <row r="212" spans="4:15" ht="12.75">
      <c r="D212" s="14"/>
      <c r="E212" s="6"/>
      <c r="F212" s="6"/>
      <c r="G212" s="6"/>
      <c r="H212" s="6"/>
      <c r="I212" s="6"/>
      <c r="J212" s="3"/>
      <c r="K212" s="6"/>
      <c r="L212" s="15"/>
      <c r="M212" s="6"/>
      <c r="N212" s="6"/>
      <c r="O212" s="49"/>
    </row>
    <row r="213" spans="4:15" ht="12.75">
      <c r="D213" s="14"/>
      <c r="E213" s="8"/>
      <c r="F213" s="8"/>
      <c r="G213" s="8"/>
      <c r="H213" s="8"/>
      <c r="I213" s="8"/>
      <c r="J213" s="5"/>
      <c r="K213" s="8"/>
      <c r="L213" s="25"/>
      <c r="M213" s="8"/>
      <c r="N213" s="8"/>
      <c r="O213" s="49"/>
    </row>
    <row r="214" spans="4:15" ht="12.75">
      <c r="D214" s="14"/>
      <c r="E214" s="8"/>
      <c r="F214" s="8"/>
      <c r="G214" s="8"/>
      <c r="H214" s="8"/>
      <c r="I214" s="8"/>
      <c r="J214" s="3"/>
      <c r="K214" s="6"/>
      <c r="L214" s="25"/>
      <c r="M214" s="8"/>
      <c r="N214" s="8"/>
      <c r="O214" s="49"/>
    </row>
    <row r="215" spans="4:15" ht="12.75">
      <c r="D215" s="14"/>
      <c r="E215" s="8"/>
      <c r="F215" s="8"/>
      <c r="G215" s="8"/>
      <c r="H215" s="8"/>
      <c r="I215" s="8"/>
      <c r="J215" s="4"/>
      <c r="K215" s="7"/>
      <c r="L215" s="25"/>
      <c r="M215" s="8"/>
      <c r="N215" s="8"/>
      <c r="O215" s="49"/>
    </row>
    <row r="216" spans="4:15" ht="12.75">
      <c r="D216" s="14"/>
      <c r="E216" s="8"/>
      <c r="F216" s="8"/>
      <c r="G216" s="8"/>
      <c r="H216" s="8"/>
      <c r="I216" s="8"/>
      <c r="J216" s="5"/>
      <c r="K216" s="8"/>
      <c r="L216" s="25"/>
      <c r="M216" s="8"/>
      <c r="N216" s="8"/>
      <c r="O216" s="49"/>
    </row>
    <row r="217" spans="4:15" ht="12.75">
      <c r="D217" s="14"/>
      <c r="E217" s="8"/>
      <c r="F217" s="8"/>
      <c r="G217" s="8"/>
      <c r="H217" s="8"/>
      <c r="I217" s="8"/>
      <c r="J217" s="5"/>
      <c r="K217" s="8"/>
      <c r="L217" s="25"/>
      <c r="M217" s="8"/>
      <c r="N217" s="8"/>
      <c r="O217" s="24"/>
    </row>
    <row r="218" spans="4:15" ht="12.75">
      <c r="D218" s="14"/>
      <c r="E218" s="8"/>
      <c r="F218" s="8"/>
      <c r="G218" s="8"/>
      <c r="H218" s="8"/>
      <c r="I218" s="8"/>
      <c r="J218" s="5"/>
      <c r="K218" s="8"/>
      <c r="L218" s="25"/>
      <c r="M218" s="8"/>
      <c r="N218" s="8"/>
      <c r="O218" s="18"/>
    </row>
    <row r="219" spans="4:15" ht="12.75">
      <c r="D219" s="14"/>
      <c r="E219" s="6"/>
      <c r="F219" s="6"/>
      <c r="G219" s="6"/>
      <c r="H219" s="6"/>
      <c r="I219" s="6"/>
      <c r="J219" s="3"/>
      <c r="K219" s="6"/>
      <c r="L219" s="20"/>
      <c r="M219" s="6"/>
      <c r="N219" s="6"/>
      <c r="O219" s="18"/>
    </row>
    <row r="220" spans="4:15" ht="12.75">
      <c r="D220" s="14"/>
      <c r="E220" s="6"/>
      <c r="F220" s="6"/>
      <c r="G220" s="6"/>
      <c r="H220" s="6"/>
      <c r="I220" s="6"/>
      <c r="J220" s="3"/>
      <c r="K220" s="6"/>
      <c r="L220" s="20"/>
      <c r="M220" s="6"/>
      <c r="N220" s="6"/>
      <c r="O220" s="18"/>
    </row>
    <row r="221" spans="4:15" ht="12.75">
      <c r="D221" s="14"/>
      <c r="E221" s="6"/>
      <c r="F221" s="6"/>
      <c r="G221" s="6"/>
      <c r="H221" s="6"/>
      <c r="I221" s="6"/>
      <c r="J221" s="3"/>
      <c r="K221" s="6"/>
      <c r="L221" s="20"/>
      <c r="M221" s="6"/>
      <c r="N221" s="6"/>
      <c r="O221" s="18"/>
    </row>
    <row r="222" spans="4:15" ht="12.75">
      <c r="D222" s="14"/>
      <c r="E222" s="6"/>
      <c r="F222" s="6"/>
      <c r="G222" s="6"/>
      <c r="H222" s="6"/>
      <c r="I222" s="6"/>
      <c r="J222" s="5"/>
      <c r="K222" s="6"/>
      <c r="L222" s="15"/>
      <c r="M222" s="6"/>
      <c r="N222" s="6"/>
      <c r="O222" s="18"/>
    </row>
    <row r="223" spans="4:15" ht="12.75">
      <c r="D223" s="14"/>
      <c r="E223" s="6"/>
      <c r="F223" s="9"/>
      <c r="G223" s="9"/>
      <c r="H223" s="9"/>
      <c r="I223" s="9"/>
      <c r="J223" s="3"/>
      <c r="K223" s="6"/>
      <c r="L223" s="15"/>
      <c r="M223" s="6"/>
      <c r="N223" s="6"/>
      <c r="O223" s="18"/>
    </row>
    <row r="224" spans="4:15" ht="12.75">
      <c r="D224" s="14"/>
      <c r="E224" s="6"/>
      <c r="F224" s="6"/>
      <c r="G224" s="6"/>
      <c r="H224" s="6"/>
      <c r="I224" s="6"/>
      <c r="J224" s="3"/>
      <c r="K224" s="7"/>
      <c r="L224" s="15"/>
      <c r="M224" s="6"/>
      <c r="N224" s="6"/>
      <c r="O224" s="21"/>
    </row>
    <row r="225" spans="4:15" ht="12.75">
      <c r="D225" s="14"/>
      <c r="E225" s="6"/>
      <c r="F225" s="6"/>
      <c r="G225" s="6"/>
      <c r="H225" s="6"/>
      <c r="I225" s="6"/>
      <c r="J225" s="3"/>
      <c r="K225" s="6"/>
      <c r="L225" s="15"/>
      <c r="M225" s="6"/>
      <c r="N225" s="6"/>
      <c r="O225" s="18"/>
    </row>
    <row r="226" spans="4:15" ht="12.75">
      <c r="D226" s="14"/>
      <c r="E226" s="6"/>
      <c r="F226" s="6"/>
      <c r="G226" s="6"/>
      <c r="H226" s="6"/>
      <c r="I226" s="6"/>
      <c r="J226" s="3"/>
      <c r="K226" s="6"/>
      <c r="L226" s="15"/>
      <c r="M226" s="6"/>
      <c r="N226" s="6"/>
      <c r="O226" s="18"/>
    </row>
    <row r="227" spans="4:15" ht="12.75">
      <c r="D227" s="14"/>
      <c r="E227" s="6"/>
      <c r="F227" s="6"/>
      <c r="G227" s="6"/>
      <c r="H227" s="6"/>
      <c r="I227" s="6"/>
      <c r="J227" s="3"/>
      <c r="K227" s="6"/>
      <c r="L227" s="15"/>
      <c r="M227" s="6"/>
      <c r="N227" s="6"/>
      <c r="O227" s="18"/>
    </row>
    <row r="228" spans="4:15" ht="12.75">
      <c r="D228" s="14"/>
      <c r="E228" s="6"/>
      <c r="F228" s="6"/>
      <c r="G228" s="6"/>
      <c r="H228" s="6"/>
      <c r="I228" s="6"/>
      <c r="J228" s="3"/>
      <c r="K228" s="6"/>
      <c r="L228" s="15"/>
      <c r="M228" s="6"/>
      <c r="N228" s="6"/>
      <c r="O228" s="18"/>
    </row>
    <row r="229" spans="4:14" ht="12.75">
      <c r="D229" s="14"/>
      <c r="E229" s="6"/>
      <c r="F229" s="6"/>
      <c r="G229" s="6"/>
      <c r="H229" s="6"/>
      <c r="I229" s="6"/>
      <c r="J229" s="3"/>
      <c r="K229" s="7"/>
      <c r="L229" s="15"/>
      <c r="M229" s="6"/>
      <c r="N229" s="6"/>
    </row>
    <row r="230" spans="4:15" ht="12.75">
      <c r="D230" s="14"/>
      <c r="E230" s="6"/>
      <c r="F230" s="6"/>
      <c r="G230" s="6"/>
      <c r="H230" s="6"/>
      <c r="I230" s="6"/>
      <c r="J230" s="3"/>
      <c r="K230" s="6"/>
      <c r="L230" s="15"/>
      <c r="M230" s="6"/>
      <c r="N230" s="6"/>
      <c r="O230" s="18"/>
    </row>
    <row r="231" spans="4:14" ht="12.75">
      <c r="D231" s="14"/>
      <c r="E231" s="6"/>
      <c r="F231" s="6"/>
      <c r="G231" s="6"/>
      <c r="H231" s="6"/>
      <c r="I231" s="6"/>
      <c r="J231" s="3"/>
      <c r="K231" s="6"/>
      <c r="L231" s="15"/>
      <c r="M231" s="6"/>
      <c r="N231" s="6"/>
    </row>
    <row r="232" spans="4:14" ht="12.75">
      <c r="D232" s="14"/>
      <c r="E232" s="6"/>
      <c r="F232" s="6"/>
      <c r="G232" s="6"/>
      <c r="H232" s="6"/>
      <c r="I232" s="6"/>
      <c r="J232" s="3"/>
      <c r="K232" s="6"/>
      <c r="L232" s="20"/>
      <c r="M232" s="6"/>
      <c r="N232" s="6"/>
    </row>
    <row r="233" spans="4:15" ht="12.75">
      <c r="D233" s="14"/>
      <c r="E233" s="6"/>
      <c r="F233" s="6"/>
      <c r="G233" s="6"/>
      <c r="H233" s="6"/>
      <c r="I233" s="6"/>
      <c r="J233" s="3"/>
      <c r="K233" s="6"/>
      <c r="L233" s="26"/>
      <c r="M233" s="6"/>
      <c r="N233" s="6"/>
      <c r="O233" s="50"/>
    </row>
    <row r="234" spans="4:15" ht="12.75">
      <c r="D234" s="14"/>
      <c r="E234" s="6"/>
      <c r="F234" s="6"/>
      <c r="G234" s="6"/>
      <c r="H234" s="6"/>
      <c r="I234" s="6"/>
      <c r="J234" s="3"/>
      <c r="K234" s="6"/>
      <c r="L234" s="15"/>
      <c r="M234" s="6"/>
      <c r="N234" s="6"/>
      <c r="O234" s="50"/>
    </row>
    <row r="235" spans="4:15" ht="12.75">
      <c r="D235" s="14"/>
      <c r="E235" s="6"/>
      <c r="F235" s="6"/>
      <c r="G235" s="6"/>
      <c r="H235" s="6"/>
      <c r="I235" s="6"/>
      <c r="J235" s="3"/>
      <c r="K235" s="6"/>
      <c r="L235" s="15"/>
      <c r="M235" s="6"/>
      <c r="N235" s="6"/>
      <c r="O235" s="50"/>
    </row>
    <row r="236" spans="4:15" ht="12.75">
      <c r="D236" s="14"/>
      <c r="E236" s="6"/>
      <c r="F236" s="6"/>
      <c r="G236" s="6"/>
      <c r="H236" s="6"/>
      <c r="I236" s="6"/>
      <c r="J236" s="3"/>
      <c r="K236" s="6"/>
      <c r="L236" s="15"/>
      <c r="M236" s="6"/>
      <c r="N236" s="6"/>
      <c r="O236" s="50"/>
    </row>
    <row r="237" spans="4:15" ht="12.75">
      <c r="D237" s="14"/>
      <c r="E237" s="6"/>
      <c r="F237" s="6"/>
      <c r="G237" s="6"/>
      <c r="H237" s="6"/>
      <c r="I237" s="6"/>
      <c r="J237" s="3"/>
      <c r="K237" s="6"/>
      <c r="L237" s="15"/>
      <c r="M237" s="6"/>
      <c r="N237" s="6"/>
      <c r="O237" s="50"/>
    </row>
    <row r="238" spans="4:15" ht="12.75">
      <c r="D238" s="14"/>
      <c r="E238" s="6"/>
      <c r="F238" s="6"/>
      <c r="G238" s="6"/>
      <c r="H238" s="6"/>
      <c r="I238" s="6"/>
      <c r="J238" s="3"/>
      <c r="K238" s="6"/>
      <c r="L238" s="6"/>
      <c r="M238" s="6"/>
      <c r="N238" s="6"/>
      <c r="O238" s="50"/>
    </row>
    <row r="239" spans="4:15" ht="12.75">
      <c r="D239" s="14"/>
      <c r="E239" s="6"/>
      <c r="F239" s="6"/>
      <c r="G239" s="6"/>
      <c r="H239" s="6"/>
      <c r="I239" s="6"/>
      <c r="J239" s="3"/>
      <c r="K239" s="6"/>
      <c r="L239" s="6"/>
      <c r="M239" s="6"/>
      <c r="N239" s="6"/>
      <c r="O239" s="21"/>
    </row>
    <row r="240" spans="4:15" ht="12.75">
      <c r="D240" s="14"/>
      <c r="E240" s="6"/>
      <c r="F240" s="6"/>
      <c r="G240" s="6"/>
      <c r="H240" s="6"/>
      <c r="I240" s="6"/>
      <c r="J240" s="3"/>
      <c r="K240" s="6"/>
      <c r="L240" s="15"/>
      <c r="M240" s="6"/>
      <c r="N240" s="6"/>
      <c r="O240" s="21"/>
    </row>
    <row r="241" spans="4:15" ht="12.75">
      <c r="D241" s="14"/>
      <c r="E241" s="6"/>
      <c r="F241" s="6"/>
      <c r="G241" s="6"/>
      <c r="H241" s="6"/>
      <c r="I241" s="6"/>
      <c r="J241" s="3"/>
      <c r="K241" s="6"/>
      <c r="L241" s="15"/>
      <c r="M241" s="6"/>
      <c r="N241" s="6"/>
      <c r="O241" s="21"/>
    </row>
    <row r="242" spans="4:14" ht="12.75">
      <c r="D242" s="14"/>
      <c r="E242" s="6"/>
      <c r="F242" s="6"/>
      <c r="G242" s="6"/>
      <c r="H242" s="6"/>
      <c r="I242" s="6"/>
      <c r="J242" s="3"/>
      <c r="K242" s="6"/>
      <c r="L242" s="15"/>
      <c r="M242" s="6"/>
      <c r="N242" s="6"/>
    </row>
    <row r="243" spans="4:14" ht="12.75">
      <c r="D243" s="14"/>
      <c r="E243" s="6"/>
      <c r="F243" s="6"/>
      <c r="G243" s="6"/>
      <c r="H243" s="6"/>
      <c r="I243" s="6"/>
      <c r="J243" s="3"/>
      <c r="K243" s="6"/>
      <c r="L243" s="15"/>
      <c r="M243" s="6"/>
      <c r="N243" s="6"/>
    </row>
    <row r="244" spans="4:14" ht="12.75">
      <c r="D244" s="14"/>
      <c r="E244" s="6"/>
      <c r="F244" s="6"/>
      <c r="G244" s="6"/>
      <c r="H244" s="6"/>
      <c r="I244" s="6"/>
      <c r="J244" s="3"/>
      <c r="K244" s="6"/>
      <c r="L244" s="6"/>
      <c r="M244" s="6"/>
      <c r="N244" s="6"/>
    </row>
    <row r="245" spans="4:14" ht="12.75">
      <c r="D245" s="14"/>
      <c r="E245" s="6"/>
      <c r="F245" s="6"/>
      <c r="G245" s="6"/>
      <c r="H245" s="6"/>
      <c r="I245" s="6"/>
      <c r="J245" s="3"/>
      <c r="K245" s="6"/>
      <c r="L245" s="15"/>
      <c r="M245" s="6"/>
      <c r="N245" s="6"/>
    </row>
    <row r="246" spans="4:14" ht="12.75">
      <c r="D246" s="14"/>
      <c r="E246" s="6"/>
      <c r="F246" s="6"/>
      <c r="G246" s="6"/>
      <c r="H246" s="6"/>
      <c r="I246" s="6"/>
      <c r="J246" s="3"/>
      <c r="K246" s="6"/>
      <c r="L246" s="15"/>
      <c r="M246" s="6"/>
      <c r="N246" s="6"/>
    </row>
    <row r="247" spans="4:14" ht="12.75">
      <c r="D247" s="14"/>
      <c r="E247" s="6"/>
      <c r="F247" s="6"/>
      <c r="G247" s="6"/>
      <c r="H247" s="6"/>
      <c r="I247" s="6"/>
      <c r="J247" s="3"/>
      <c r="K247" s="6"/>
      <c r="L247" s="15"/>
      <c r="M247" s="6"/>
      <c r="N247" s="6"/>
    </row>
    <row r="248" spans="4:14" ht="12.75">
      <c r="D248" s="14"/>
      <c r="E248" s="6"/>
      <c r="F248" s="6"/>
      <c r="G248" s="6"/>
      <c r="H248" s="6"/>
      <c r="I248" s="6"/>
      <c r="J248" s="3"/>
      <c r="K248" s="6"/>
      <c r="L248" s="15"/>
      <c r="M248" s="7"/>
      <c r="N248" s="7"/>
    </row>
    <row r="249" spans="4:14" ht="12.75">
      <c r="D249" s="14"/>
      <c r="E249" s="6"/>
      <c r="F249" s="6"/>
      <c r="G249" s="6"/>
      <c r="H249" s="6"/>
      <c r="I249" s="6"/>
      <c r="J249" s="3"/>
      <c r="K249" s="6"/>
      <c r="L249" s="15"/>
      <c r="M249" s="7"/>
      <c r="N249" s="7"/>
    </row>
    <row r="250" spans="4:14" ht="12.75">
      <c r="D250" s="14"/>
      <c r="E250" s="6"/>
      <c r="F250" s="6"/>
      <c r="G250" s="6"/>
      <c r="H250" s="6"/>
      <c r="I250" s="6"/>
      <c r="J250" s="3"/>
      <c r="K250" s="6"/>
      <c r="L250" s="15"/>
      <c r="M250" s="7"/>
      <c r="N250" s="7"/>
    </row>
    <row r="251" spans="4:14" ht="12.75">
      <c r="D251" s="14"/>
      <c r="E251" s="6"/>
      <c r="F251" s="6"/>
      <c r="G251" s="6"/>
      <c r="H251" s="6"/>
      <c r="I251" s="6"/>
      <c r="J251" s="3"/>
      <c r="K251" s="6"/>
      <c r="L251" s="15"/>
      <c r="M251" s="6"/>
      <c r="N251" s="6"/>
    </row>
    <row r="252" spans="4:15" ht="12.75">
      <c r="D252" s="14"/>
      <c r="E252" s="6"/>
      <c r="F252" s="7"/>
      <c r="G252" s="7"/>
      <c r="H252" s="7"/>
      <c r="I252" s="7"/>
      <c r="J252" s="3"/>
      <c r="K252" s="6"/>
      <c r="L252" s="15"/>
      <c r="M252" s="7"/>
      <c r="N252" s="7"/>
      <c r="O252" s="21"/>
    </row>
    <row r="253" spans="4:14" ht="12.75">
      <c r="D253" s="14"/>
      <c r="E253" s="6"/>
      <c r="F253" s="7"/>
      <c r="G253" s="7"/>
      <c r="H253" s="7"/>
      <c r="I253" s="7"/>
      <c r="J253" s="3"/>
      <c r="K253" s="6"/>
      <c r="L253" s="15"/>
      <c r="M253" s="6"/>
      <c r="N253" s="6"/>
    </row>
    <row r="254" spans="4:14" ht="12.75">
      <c r="D254" s="14"/>
      <c r="E254" s="6"/>
      <c r="F254" s="6"/>
      <c r="G254" s="6"/>
      <c r="H254" s="6"/>
      <c r="I254" s="6"/>
      <c r="J254" s="3"/>
      <c r="K254" s="6"/>
      <c r="L254" s="15"/>
      <c r="M254" s="6"/>
      <c r="N254" s="6"/>
    </row>
    <row r="255" spans="4:14" ht="12.75">
      <c r="D255" s="14"/>
      <c r="E255" s="6"/>
      <c r="F255" s="6"/>
      <c r="G255" s="6"/>
      <c r="H255" s="6"/>
      <c r="I255" s="6"/>
      <c r="J255" s="3"/>
      <c r="K255" s="6"/>
      <c r="L255" s="15"/>
      <c r="M255" s="6"/>
      <c r="N255" s="6"/>
    </row>
    <row r="256" spans="4:14" ht="12.75">
      <c r="D256" s="14"/>
      <c r="E256" s="6"/>
      <c r="F256" s="6"/>
      <c r="G256" s="6"/>
      <c r="H256" s="6"/>
      <c r="I256" s="6"/>
      <c r="J256" s="3"/>
      <c r="K256" s="6"/>
      <c r="L256" s="15"/>
      <c r="M256" s="6"/>
      <c r="N256" s="6"/>
    </row>
    <row r="257" spans="4:14" ht="12.75">
      <c r="D257" s="14"/>
      <c r="E257" s="7"/>
      <c r="F257" s="7"/>
      <c r="G257" s="7"/>
      <c r="H257" s="7"/>
      <c r="I257" s="7"/>
      <c r="J257" s="4"/>
      <c r="K257" s="7"/>
      <c r="L257" s="17"/>
      <c r="M257" s="7"/>
      <c r="N257" s="7"/>
    </row>
    <row r="258" spans="4:14" ht="12.75">
      <c r="D258" s="14"/>
      <c r="E258" s="7"/>
      <c r="F258" s="7"/>
      <c r="G258" s="7"/>
      <c r="H258" s="7"/>
      <c r="I258" s="7"/>
      <c r="J258" s="4"/>
      <c r="K258" s="7"/>
      <c r="L258" s="17"/>
      <c r="M258" s="7"/>
      <c r="N258" s="7"/>
    </row>
    <row r="259" spans="4:14" ht="12.75">
      <c r="D259" s="14"/>
      <c r="E259" s="7"/>
      <c r="F259" s="7"/>
      <c r="G259" s="7"/>
      <c r="H259" s="7"/>
      <c r="I259" s="7"/>
      <c r="J259" s="4"/>
      <c r="K259" s="7"/>
      <c r="L259" s="17"/>
      <c r="M259" s="7"/>
      <c r="N259" s="7"/>
    </row>
    <row r="260" spans="4:14" ht="12.75">
      <c r="D260" s="14"/>
      <c r="E260" s="6"/>
      <c r="F260" s="6"/>
      <c r="G260" s="6"/>
      <c r="H260" s="6"/>
      <c r="I260" s="6"/>
      <c r="J260" s="3"/>
      <c r="K260" s="6"/>
      <c r="L260" s="15"/>
      <c r="M260" s="6"/>
      <c r="N260" s="6"/>
    </row>
    <row r="261" spans="4:14" ht="12.75">
      <c r="D261" s="14"/>
      <c r="E261" s="6"/>
      <c r="F261" s="6"/>
      <c r="G261" s="6"/>
      <c r="H261" s="6"/>
      <c r="I261" s="6"/>
      <c r="J261" s="3"/>
      <c r="K261" s="6"/>
      <c r="L261" s="15"/>
      <c r="M261" s="6"/>
      <c r="N261" s="6"/>
    </row>
    <row r="262" spans="4:14" ht="12.75">
      <c r="D262" s="14"/>
      <c r="E262" s="7"/>
      <c r="F262" s="7"/>
      <c r="G262" s="7"/>
      <c r="H262" s="7"/>
      <c r="I262" s="7"/>
      <c r="J262" s="4"/>
      <c r="K262" s="7"/>
      <c r="L262" s="17"/>
      <c r="M262" s="7"/>
      <c r="N262" s="7"/>
    </row>
    <row r="263" spans="4:14" ht="12.75">
      <c r="D263" s="14"/>
      <c r="E263" s="7"/>
      <c r="F263" s="7"/>
      <c r="G263" s="7"/>
      <c r="H263" s="7"/>
      <c r="I263" s="7"/>
      <c r="J263" s="4"/>
      <c r="K263" s="7"/>
      <c r="L263" s="17"/>
      <c r="M263" s="7"/>
      <c r="N263" s="7"/>
    </row>
    <row r="264" spans="4:14" ht="12.75">
      <c r="D264" s="14"/>
      <c r="E264" s="6"/>
      <c r="F264" s="6"/>
      <c r="G264" s="6"/>
      <c r="H264" s="6"/>
      <c r="I264" s="6"/>
      <c r="J264" s="3"/>
      <c r="K264" s="6"/>
      <c r="L264" s="15"/>
      <c r="M264" s="7"/>
      <c r="N264" s="7"/>
    </row>
    <row r="265" spans="4:14" ht="12.75">
      <c r="D265" s="14"/>
      <c r="E265" s="7"/>
      <c r="F265" s="7"/>
      <c r="G265" s="7"/>
      <c r="H265" s="7"/>
      <c r="I265" s="7"/>
      <c r="J265" s="4"/>
      <c r="K265" s="7"/>
      <c r="L265" s="17"/>
      <c r="M265" s="7"/>
      <c r="N265" s="7"/>
    </row>
    <row r="266" spans="4:14" ht="12.75">
      <c r="D266" s="14"/>
      <c r="E266" s="7"/>
      <c r="F266" s="7"/>
      <c r="G266" s="7"/>
      <c r="H266" s="7"/>
      <c r="I266" s="7"/>
      <c r="J266" s="4"/>
      <c r="K266" s="7"/>
      <c r="L266" s="17"/>
      <c r="M266" s="7"/>
      <c r="N266" s="7"/>
    </row>
    <row r="267" spans="4:14" ht="12.75">
      <c r="D267" s="14"/>
      <c r="E267" s="7"/>
      <c r="F267" s="7"/>
      <c r="G267" s="7"/>
      <c r="H267" s="7"/>
      <c r="I267" s="7"/>
      <c r="J267" s="4"/>
      <c r="K267" s="7"/>
      <c r="L267" s="17"/>
      <c r="M267" s="7"/>
      <c r="N267" s="7"/>
    </row>
    <row r="268" spans="4:15" ht="12.75">
      <c r="D268" s="14"/>
      <c r="E268" s="7"/>
      <c r="F268" s="7"/>
      <c r="G268" s="7"/>
      <c r="H268" s="7"/>
      <c r="I268" s="7"/>
      <c r="J268" s="4"/>
      <c r="K268" s="7"/>
      <c r="L268" s="17"/>
      <c r="M268" s="7"/>
      <c r="N268" s="7"/>
      <c r="O268" s="18"/>
    </row>
    <row r="269" spans="4:15" ht="12.75">
      <c r="D269" s="14"/>
      <c r="E269" s="7"/>
      <c r="F269" s="7"/>
      <c r="G269" s="7"/>
      <c r="H269" s="7"/>
      <c r="I269" s="7"/>
      <c r="J269" s="4"/>
      <c r="K269" s="7"/>
      <c r="L269" s="17"/>
      <c r="M269" s="7"/>
      <c r="N269" s="7"/>
      <c r="O269" s="18"/>
    </row>
    <row r="270" spans="4:15" ht="12.75">
      <c r="D270" s="14"/>
      <c r="E270" s="6"/>
      <c r="F270" s="6"/>
      <c r="G270" s="6"/>
      <c r="H270" s="6"/>
      <c r="I270" s="6"/>
      <c r="J270" s="3"/>
      <c r="K270" s="6"/>
      <c r="L270" s="15"/>
      <c r="M270" s="6"/>
      <c r="N270" s="6"/>
      <c r="O270" s="18"/>
    </row>
    <row r="271" spans="4:15" ht="12.75">
      <c r="D271" s="14"/>
      <c r="E271" s="6"/>
      <c r="F271" s="6"/>
      <c r="G271" s="6"/>
      <c r="H271" s="6"/>
      <c r="I271" s="6"/>
      <c r="J271" s="3"/>
      <c r="K271" s="6"/>
      <c r="L271" s="15"/>
      <c r="M271" s="6"/>
      <c r="N271" s="6"/>
      <c r="O271" s="49"/>
    </row>
    <row r="272" spans="4:15" ht="12.75">
      <c r="D272" s="14"/>
      <c r="E272" s="6"/>
      <c r="F272" s="6"/>
      <c r="G272" s="6"/>
      <c r="H272" s="6"/>
      <c r="I272" s="6"/>
      <c r="J272" s="3"/>
      <c r="K272" s="6"/>
      <c r="L272" s="15"/>
      <c r="M272" s="6"/>
      <c r="N272" s="6"/>
      <c r="O272" s="18"/>
    </row>
    <row r="273" spans="4:14" ht="12.75">
      <c r="D273" s="14"/>
      <c r="E273" s="6"/>
      <c r="F273" s="6"/>
      <c r="G273" s="6"/>
      <c r="H273" s="6"/>
      <c r="I273" s="6"/>
      <c r="J273" s="3"/>
      <c r="K273" s="6"/>
      <c r="L273" s="15"/>
      <c r="M273" s="6"/>
      <c r="N273" s="6"/>
    </row>
    <row r="274" spans="4:14" ht="12.75">
      <c r="D274" s="14"/>
      <c r="E274" s="6"/>
      <c r="F274" s="7"/>
      <c r="G274" s="7"/>
      <c r="H274" s="7"/>
      <c r="I274" s="7"/>
      <c r="J274" s="3"/>
      <c r="K274" s="6"/>
      <c r="L274" s="15"/>
      <c r="M274" s="6"/>
      <c r="N274" s="6"/>
    </row>
    <row r="275" spans="4:14" ht="12.75">
      <c r="D275" s="14"/>
      <c r="E275" s="6"/>
      <c r="F275" s="7"/>
      <c r="G275" s="7"/>
      <c r="H275" s="7"/>
      <c r="I275" s="7"/>
      <c r="J275" s="3"/>
      <c r="K275" s="6"/>
      <c r="L275" s="15"/>
      <c r="M275" s="6"/>
      <c r="N275" s="6"/>
    </row>
    <row r="276" spans="4:14" ht="12.75">
      <c r="D276" s="14"/>
      <c r="E276" s="6"/>
      <c r="F276" s="6"/>
      <c r="G276" s="6"/>
      <c r="H276" s="6"/>
      <c r="I276" s="6"/>
      <c r="J276" s="3"/>
      <c r="K276" s="6"/>
      <c r="L276" s="15"/>
      <c r="M276" s="6"/>
      <c r="N276" s="6"/>
    </row>
    <row r="277" spans="4:15" ht="12.75">
      <c r="D277" s="14"/>
      <c r="E277" s="7"/>
      <c r="F277" s="7"/>
      <c r="G277" s="7"/>
      <c r="H277" s="7"/>
      <c r="I277" s="7"/>
      <c r="J277" s="4"/>
      <c r="K277" s="7"/>
      <c r="L277" s="17"/>
      <c r="M277" s="7"/>
      <c r="N277" s="7"/>
      <c r="O277" s="18"/>
    </row>
    <row r="278" spans="4:15" ht="12.75">
      <c r="D278" s="14"/>
      <c r="E278" s="7"/>
      <c r="F278" s="7"/>
      <c r="G278" s="7"/>
      <c r="H278" s="7"/>
      <c r="I278" s="7"/>
      <c r="J278" s="4"/>
      <c r="K278" s="7"/>
      <c r="L278" s="17"/>
      <c r="M278" s="7"/>
      <c r="N278" s="7"/>
      <c r="O278" s="18"/>
    </row>
    <row r="279" spans="4:15" ht="12.75">
      <c r="D279" s="14"/>
      <c r="E279" s="6"/>
      <c r="F279" s="6"/>
      <c r="G279" s="6"/>
      <c r="H279" s="6"/>
      <c r="I279" s="6"/>
      <c r="J279" s="3"/>
      <c r="K279" s="7"/>
      <c r="L279" s="15"/>
      <c r="M279" s="6"/>
      <c r="N279" s="6"/>
      <c r="O279" s="18"/>
    </row>
    <row r="280" spans="4:14" ht="12.75">
      <c r="D280" s="14"/>
      <c r="E280" s="6"/>
      <c r="F280" s="6"/>
      <c r="G280" s="6"/>
      <c r="H280" s="6"/>
      <c r="I280" s="6"/>
      <c r="J280" s="3"/>
      <c r="K280" s="6"/>
      <c r="L280" s="15"/>
      <c r="M280" s="6"/>
      <c r="N280" s="6"/>
    </row>
    <row r="281" spans="4:14" ht="12.75">
      <c r="D281" s="14"/>
      <c r="E281" s="6"/>
      <c r="F281" s="6"/>
      <c r="G281" s="6"/>
      <c r="H281" s="6"/>
      <c r="I281" s="6"/>
      <c r="J281" s="3"/>
      <c r="K281" s="6"/>
      <c r="L281" s="15"/>
      <c r="M281" s="6"/>
      <c r="N281" s="6"/>
    </row>
    <row r="282" spans="4:15" ht="12.75">
      <c r="D282" s="14"/>
      <c r="E282" s="6"/>
      <c r="F282" s="6"/>
      <c r="G282" s="6"/>
      <c r="H282" s="6"/>
      <c r="I282" s="6"/>
      <c r="J282" s="3"/>
      <c r="K282" s="6"/>
      <c r="L282" s="15"/>
      <c r="M282" s="6"/>
      <c r="N282" s="6"/>
      <c r="O282" s="18"/>
    </row>
    <row r="283" spans="4:15" ht="12.75">
      <c r="D283" s="14"/>
      <c r="E283" s="6"/>
      <c r="F283" s="6"/>
      <c r="G283" s="6"/>
      <c r="H283" s="6"/>
      <c r="I283" s="6"/>
      <c r="J283" s="3"/>
      <c r="K283" s="6"/>
      <c r="L283" s="15"/>
      <c r="M283" s="6"/>
      <c r="N283" s="6"/>
      <c r="O283" s="18"/>
    </row>
    <row r="284" spans="4:15" ht="12.75">
      <c r="D284" s="14"/>
      <c r="E284" s="6"/>
      <c r="F284" s="6"/>
      <c r="G284" s="6"/>
      <c r="H284" s="6"/>
      <c r="I284" s="6"/>
      <c r="J284" s="3"/>
      <c r="K284" s="6"/>
      <c r="L284" s="15"/>
      <c r="M284" s="6"/>
      <c r="N284" s="6"/>
      <c r="O284" s="18"/>
    </row>
    <row r="285" spans="4:15" ht="12.75">
      <c r="D285" s="14"/>
      <c r="E285" s="6"/>
      <c r="F285" s="6"/>
      <c r="G285" s="6"/>
      <c r="H285" s="6"/>
      <c r="I285" s="6"/>
      <c r="J285" s="3"/>
      <c r="K285" s="6"/>
      <c r="L285" s="15"/>
      <c r="M285" s="7"/>
      <c r="N285" s="7"/>
      <c r="O285" s="18"/>
    </row>
    <row r="286" spans="4:15" ht="12.75">
      <c r="D286" s="14"/>
      <c r="E286" s="6"/>
      <c r="F286" s="6"/>
      <c r="G286" s="6"/>
      <c r="H286" s="6"/>
      <c r="I286" s="6"/>
      <c r="J286" s="3"/>
      <c r="K286" s="6"/>
      <c r="L286" s="15"/>
      <c r="M286" s="7"/>
      <c r="N286" s="7"/>
      <c r="O286" s="18"/>
    </row>
    <row r="287" spans="4:15" ht="12.75">
      <c r="D287" s="14"/>
      <c r="E287" s="6"/>
      <c r="F287" s="6"/>
      <c r="G287" s="6"/>
      <c r="H287" s="6"/>
      <c r="I287" s="6"/>
      <c r="J287" s="3"/>
      <c r="K287" s="6"/>
      <c r="L287" s="15"/>
      <c r="M287" s="7"/>
      <c r="N287" s="7"/>
      <c r="O287" s="18"/>
    </row>
    <row r="288" spans="4:15" ht="12.75">
      <c r="D288" s="14"/>
      <c r="E288" s="6"/>
      <c r="F288" s="6"/>
      <c r="G288" s="6"/>
      <c r="H288" s="6"/>
      <c r="I288" s="6"/>
      <c r="J288" s="3"/>
      <c r="K288" s="6"/>
      <c r="L288" s="15"/>
      <c r="M288" s="7"/>
      <c r="N288" s="7"/>
      <c r="O288" s="18"/>
    </row>
    <row r="289" spans="4:15" ht="12.75">
      <c r="D289" s="14"/>
      <c r="E289" s="6"/>
      <c r="F289" s="7"/>
      <c r="G289" s="7"/>
      <c r="H289" s="7"/>
      <c r="I289" s="7"/>
      <c r="J289" s="3"/>
      <c r="K289" s="6"/>
      <c r="L289" s="15"/>
      <c r="M289" s="6"/>
      <c r="N289" s="6"/>
      <c r="O289" s="18"/>
    </row>
    <row r="290" spans="4:14" ht="12.75">
      <c r="D290" s="14"/>
      <c r="E290" s="7"/>
      <c r="F290" s="7"/>
      <c r="G290" s="7"/>
      <c r="H290" s="7"/>
      <c r="I290" s="7"/>
      <c r="J290" s="4"/>
      <c r="K290" s="7"/>
      <c r="L290" s="17"/>
      <c r="M290" s="7"/>
      <c r="N290" s="7"/>
    </row>
    <row r="291" spans="4:14" ht="12.75">
      <c r="D291" s="14"/>
      <c r="E291" s="7"/>
      <c r="F291" s="7"/>
      <c r="G291" s="7"/>
      <c r="H291" s="7"/>
      <c r="I291" s="7"/>
      <c r="J291" s="4"/>
      <c r="K291" s="7"/>
      <c r="L291" s="17"/>
      <c r="M291" s="7"/>
      <c r="N291" s="7"/>
    </row>
    <row r="292" spans="4:14" ht="12.75">
      <c r="D292" s="14"/>
      <c r="E292" s="7"/>
      <c r="F292" s="7"/>
      <c r="G292" s="7"/>
      <c r="H292" s="7"/>
      <c r="I292" s="7"/>
      <c r="J292" s="4"/>
      <c r="K292" s="7"/>
      <c r="L292" s="17"/>
      <c r="M292" s="7"/>
      <c r="N292" s="7"/>
    </row>
    <row r="293" spans="4:14" ht="12.75">
      <c r="D293" s="14"/>
      <c r="E293" s="6"/>
      <c r="F293" s="6"/>
      <c r="G293" s="6"/>
      <c r="H293" s="6"/>
      <c r="I293" s="6"/>
      <c r="J293" s="3"/>
      <c r="K293" s="6"/>
      <c r="L293" s="15"/>
      <c r="M293" s="6"/>
      <c r="N293" s="6"/>
    </row>
    <row r="294" spans="4:14" ht="12.75">
      <c r="D294" s="14"/>
      <c r="E294" s="6"/>
      <c r="F294" s="6"/>
      <c r="G294" s="6"/>
      <c r="H294" s="6"/>
      <c r="I294" s="6"/>
      <c r="J294" s="3"/>
      <c r="K294" s="6"/>
      <c r="L294" s="15"/>
      <c r="M294" s="6"/>
      <c r="N294" s="6"/>
    </row>
    <row r="295" spans="4:14" ht="12.75">
      <c r="D295" s="14"/>
      <c r="E295" s="6"/>
      <c r="F295" s="6"/>
      <c r="G295" s="6"/>
      <c r="H295" s="6"/>
      <c r="I295" s="6"/>
      <c r="J295" s="3"/>
      <c r="K295" s="6"/>
      <c r="L295" s="15"/>
      <c r="M295" s="6"/>
      <c r="N295" s="6"/>
    </row>
    <row r="296" spans="4:14" ht="12.75">
      <c r="D296" s="14"/>
      <c r="E296" s="6"/>
      <c r="F296" s="6"/>
      <c r="G296" s="6"/>
      <c r="H296" s="6"/>
      <c r="I296" s="6"/>
      <c r="J296" s="3"/>
      <c r="K296" s="6"/>
      <c r="L296" s="15"/>
      <c r="M296" s="6"/>
      <c r="N296" s="6"/>
    </row>
    <row r="297" spans="4:15" ht="12.75">
      <c r="D297" s="14"/>
      <c r="E297" s="6"/>
      <c r="F297" s="7"/>
      <c r="G297" s="7"/>
      <c r="H297" s="7"/>
      <c r="I297" s="7"/>
      <c r="J297" s="3"/>
      <c r="K297" s="6"/>
      <c r="L297" s="15"/>
      <c r="M297" s="6"/>
      <c r="N297" s="6"/>
      <c r="O297" s="18"/>
    </row>
    <row r="298" spans="4:15" ht="12.75">
      <c r="D298" s="14"/>
      <c r="E298" s="6"/>
      <c r="F298" s="6"/>
      <c r="G298" s="6"/>
      <c r="H298" s="6"/>
      <c r="I298" s="6"/>
      <c r="J298" s="3"/>
      <c r="K298" s="6"/>
      <c r="L298" s="15"/>
      <c r="M298" s="6"/>
      <c r="N298" s="6"/>
      <c r="O298" s="18"/>
    </row>
    <row r="299" spans="4:14" ht="12.75">
      <c r="D299" s="14"/>
      <c r="E299" s="6"/>
      <c r="F299" s="6"/>
      <c r="G299" s="6"/>
      <c r="H299" s="6"/>
      <c r="I299" s="6"/>
      <c r="J299" s="3"/>
      <c r="K299" s="6"/>
      <c r="L299" s="15"/>
      <c r="M299" s="6"/>
      <c r="N299" s="6"/>
    </row>
    <row r="300" spans="4:14" ht="12.75">
      <c r="D300" s="14"/>
      <c r="E300" s="6"/>
      <c r="F300" s="6"/>
      <c r="G300" s="6"/>
      <c r="H300" s="6"/>
      <c r="I300" s="6"/>
      <c r="J300" s="3"/>
      <c r="K300" s="6"/>
      <c r="L300" s="15"/>
      <c r="M300" s="6"/>
      <c r="N300" s="6"/>
    </row>
    <row r="301" spans="4:14" ht="12.75">
      <c r="D301" s="14"/>
      <c r="E301" s="6"/>
      <c r="F301" s="6"/>
      <c r="G301" s="6"/>
      <c r="H301" s="6"/>
      <c r="I301" s="6"/>
      <c r="J301" s="3"/>
      <c r="K301" s="6"/>
      <c r="L301" s="15"/>
      <c r="M301" s="6"/>
      <c r="N301" s="6"/>
    </row>
    <row r="302" spans="4:14" ht="12.75">
      <c r="D302" s="14"/>
      <c r="E302" s="6"/>
      <c r="F302" s="6"/>
      <c r="G302" s="6"/>
      <c r="H302" s="6"/>
      <c r="I302" s="6"/>
      <c r="J302" s="3"/>
      <c r="K302" s="6"/>
      <c r="L302" s="15"/>
      <c r="M302" s="6"/>
      <c r="N302" s="6"/>
    </row>
    <row r="303" spans="4:14" ht="12.75">
      <c r="D303" s="14"/>
      <c r="E303" s="6"/>
      <c r="F303" s="6"/>
      <c r="G303" s="6"/>
      <c r="H303" s="6"/>
      <c r="I303" s="6"/>
      <c r="J303" s="4"/>
      <c r="K303" s="7"/>
      <c r="L303" s="15"/>
      <c r="M303" s="6"/>
      <c r="N303" s="6"/>
    </row>
    <row r="304" spans="4:14" ht="12.75">
      <c r="D304" s="14"/>
      <c r="E304" s="6"/>
      <c r="F304" s="6"/>
      <c r="G304" s="6"/>
      <c r="H304" s="6"/>
      <c r="I304" s="6"/>
      <c r="J304" s="3"/>
      <c r="K304" s="6"/>
      <c r="L304" s="15"/>
      <c r="M304" s="6"/>
      <c r="N304" s="6"/>
    </row>
    <row r="305" spans="4:15" ht="12.75">
      <c r="D305" s="14"/>
      <c r="E305" s="6"/>
      <c r="F305" s="6"/>
      <c r="G305" s="6"/>
      <c r="H305" s="6"/>
      <c r="I305" s="6"/>
      <c r="J305" s="3"/>
      <c r="K305" s="6"/>
      <c r="L305" s="15"/>
      <c r="M305" s="6"/>
      <c r="N305" s="6"/>
      <c r="O305" s="18"/>
    </row>
    <row r="306" spans="4:14" ht="12.75">
      <c r="D306" s="14"/>
      <c r="E306" s="6"/>
      <c r="F306" s="6"/>
      <c r="G306" s="6"/>
      <c r="H306" s="6"/>
      <c r="I306" s="6"/>
      <c r="J306" s="3"/>
      <c r="K306" s="6"/>
      <c r="L306" s="15"/>
      <c r="M306" s="6"/>
      <c r="N306" s="6"/>
    </row>
    <row r="307" spans="4:15" ht="12.75">
      <c r="D307" s="14"/>
      <c r="E307" s="6"/>
      <c r="F307" s="6"/>
      <c r="G307" s="6"/>
      <c r="H307" s="6"/>
      <c r="I307" s="6"/>
      <c r="J307" s="3"/>
      <c r="K307" s="6"/>
      <c r="L307" s="15"/>
      <c r="M307" s="6"/>
      <c r="N307" s="6"/>
      <c r="O307" s="18"/>
    </row>
    <row r="308" spans="4:15" ht="12.75">
      <c r="D308" s="14"/>
      <c r="E308" s="6"/>
      <c r="F308" s="6"/>
      <c r="G308" s="6"/>
      <c r="H308" s="6"/>
      <c r="I308" s="6"/>
      <c r="J308" s="3"/>
      <c r="K308" s="6"/>
      <c r="L308" s="15"/>
      <c r="M308" s="6"/>
      <c r="N308" s="6"/>
      <c r="O308" s="18"/>
    </row>
    <row r="309" spans="4:14" ht="12.75">
      <c r="D309" s="14"/>
      <c r="E309" s="6"/>
      <c r="F309" s="6"/>
      <c r="G309" s="6"/>
      <c r="H309" s="6"/>
      <c r="I309" s="6"/>
      <c r="J309" s="3"/>
      <c r="K309" s="6"/>
      <c r="L309" s="15"/>
      <c r="M309" s="7"/>
      <c r="N309" s="7"/>
    </row>
    <row r="310" spans="4:15" ht="12.75">
      <c r="D310" s="14"/>
      <c r="E310" s="6"/>
      <c r="F310" s="6"/>
      <c r="G310" s="6"/>
      <c r="H310" s="6"/>
      <c r="I310" s="6"/>
      <c r="J310" s="3"/>
      <c r="K310" s="6"/>
      <c r="L310" s="15"/>
      <c r="M310" s="6"/>
      <c r="N310" s="6"/>
      <c r="O310" s="18"/>
    </row>
    <row r="311" spans="4:15" ht="12.75">
      <c r="D311" s="14"/>
      <c r="E311" s="6"/>
      <c r="F311" s="6"/>
      <c r="G311" s="6"/>
      <c r="H311" s="6"/>
      <c r="I311" s="6"/>
      <c r="J311" s="3"/>
      <c r="K311" s="6"/>
      <c r="L311" s="15"/>
      <c r="M311" s="6"/>
      <c r="N311" s="6"/>
      <c r="O311" s="18"/>
    </row>
    <row r="312" spans="4:15" ht="12.75">
      <c r="D312" s="14"/>
      <c r="E312" s="6"/>
      <c r="F312" s="6"/>
      <c r="G312" s="6"/>
      <c r="H312" s="6"/>
      <c r="I312" s="6"/>
      <c r="J312" s="3"/>
      <c r="K312" s="6"/>
      <c r="L312" s="15"/>
      <c r="M312" s="6"/>
      <c r="N312" s="6"/>
      <c r="O312" s="18"/>
    </row>
    <row r="313" spans="4:14" ht="12.75">
      <c r="D313" s="14"/>
      <c r="E313" s="6"/>
      <c r="F313" s="6"/>
      <c r="G313" s="6"/>
      <c r="H313" s="6"/>
      <c r="I313" s="6"/>
      <c r="J313" s="3"/>
      <c r="K313" s="6"/>
      <c r="L313" s="15"/>
      <c r="M313" s="6"/>
      <c r="N313" s="6"/>
    </row>
    <row r="314" spans="4:14" ht="12.75">
      <c r="D314" s="14"/>
      <c r="E314" s="6"/>
      <c r="F314" s="6"/>
      <c r="G314" s="6"/>
      <c r="H314" s="6"/>
      <c r="I314" s="6"/>
      <c r="J314" s="3"/>
      <c r="K314" s="6"/>
      <c r="L314" s="15"/>
      <c r="M314" s="6"/>
      <c r="N314" s="6"/>
    </row>
    <row r="315" spans="4:14" ht="12.75">
      <c r="D315" s="14"/>
      <c r="E315" s="6"/>
      <c r="F315" s="6"/>
      <c r="G315" s="6"/>
      <c r="H315" s="6"/>
      <c r="I315" s="6"/>
      <c r="J315" s="3"/>
      <c r="K315" s="6"/>
      <c r="L315" s="15"/>
      <c r="M315" s="6"/>
      <c r="N315" s="6"/>
    </row>
    <row r="316" spans="4:14" ht="12.75">
      <c r="D316" s="14"/>
      <c r="E316" s="6"/>
      <c r="F316" s="6"/>
      <c r="G316" s="6"/>
      <c r="H316" s="6"/>
      <c r="I316" s="6"/>
      <c r="J316" s="3"/>
      <c r="K316" s="6"/>
      <c r="L316" s="20"/>
      <c r="M316" s="6"/>
      <c r="N316" s="6"/>
    </row>
    <row r="317" spans="4:14" ht="12.75">
      <c r="D317" s="14"/>
      <c r="E317" s="6"/>
      <c r="F317" s="6"/>
      <c r="G317" s="6"/>
      <c r="H317" s="6"/>
      <c r="I317" s="6"/>
      <c r="J317" s="3"/>
      <c r="K317" s="6"/>
      <c r="L317" s="20"/>
      <c r="M317" s="6"/>
      <c r="N317" s="6"/>
    </row>
    <row r="318" spans="4:14" ht="12.75">
      <c r="D318" s="14"/>
      <c r="E318" s="6"/>
      <c r="F318" s="6"/>
      <c r="G318" s="6"/>
      <c r="H318" s="6"/>
      <c r="I318" s="6"/>
      <c r="J318" s="3"/>
      <c r="K318" s="6"/>
      <c r="L318" s="20"/>
      <c r="M318" s="6"/>
      <c r="N318" s="6"/>
    </row>
    <row r="319" spans="4:14" ht="12.75">
      <c r="D319" s="14"/>
      <c r="E319" s="6"/>
      <c r="F319" s="6"/>
      <c r="G319" s="6"/>
      <c r="H319" s="6"/>
      <c r="I319" s="6"/>
      <c r="J319" s="3"/>
      <c r="K319" s="6"/>
      <c r="L319" s="20"/>
      <c r="M319" s="6"/>
      <c r="N319" s="6"/>
    </row>
    <row r="320" spans="4:14" ht="12.75">
      <c r="D320" s="14"/>
      <c r="E320" s="6"/>
      <c r="F320" s="6"/>
      <c r="G320" s="6"/>
      <c r="H320" s="6"/>
      <c r="I320" s="6"/>
      <c r="J320" s="3"/>
      <c r="K320" s="6"/>
      <c r="L320" s="20"/>
      <c r="M320" s="6"/>
      <c r="N320" s="6"/>
    </row>
    <row r="321" spans="4:14" ht="12.75">
      <c r="D321" s="14"/>
      <c r="E321" s="6"/>
      <c r="F321" s="6"/>
      <c r="G321" s="6"/>
      <c r="H321" s="6"/>
      <c r="I321" s="6"/>
      <c r="J321" s="3"/>
      <c r="K321" s="6"/>
      <c r="L321" s="20"/>
      <c r="M321" s="6"/>
      <c r="N321" s="6"/>
    </row>
    <row r="322" spans="4:14" ht="12.75">
      <c r="D322" s="14"/>
      <c r="E322" s="6"/>
      <c r="F322" s="6"/>
      <c r="G322" s="6"/>
      <c r="H322" s="6"/>
      <c r="I322" s="6"/>
      <c r="J322" s="3"/>
      <c r="K322" s="6"/>
      <c r="L322" s="20"/>
      <c r="M322" s="6"/>
      <c r="N322" s="6"/>
    </row>
    <row r="323" spans="4:14" ht="12.75">
      <c r="D323" s="14"/>
      <c r="E323" s="6"/>
      <c r="F323" s="6"/>
      <c r="G323" s="6"/>
      <c r="H323" s="6"/>
      <c r="I323" s="6"/>
      <c r="J323" s="3"/>
      <c r="K323" s="6"/>
      <c r="L323" s="20"/>
      <c r="M323" s="6"/>
      <c r="N323" s="6"/>
    </row>
    <row r="324" spans="4:14" ht="12.75">
      <c r="D324" s="14"/>
      <c r="E324" s="6"/>
      <c r="F324" s="6"/>
      <c r="G324" s="6"/>
      <c r="H324" s="6"/>
      <c r="I324" s="6"/>
      <c r="J324" s="3"/>
      <c r="K324" s="6"/>
      <c r="L324" s="20"/>
      <c r="M324" s="6"/>
      <c r="N324" s="6"/>
    </row>
    <row r="325" spans="4:14" ht="12.75">
      <c r="D325" s="14"/>
      <c r="E325" s="6"/>
      <c r="F325" s="6"/>
      <c r="G325" s="6"/>
      <c r="H325" s="6"/>
      <c r="I325" s="6"/>
      <c r="J325" s="3"/>
      <c r="K325" s="6"/>
      <c r="L325" s="20"/>
      <c r="M325" s="6"/>
      <c r="N325" s="6"/>
    </row>
    <row r="326" spans="4:14" ht="12.75">
      <c r="D326" s="14"/>
      <c r="E326" s="6"/>
      <c r="F326" s="6"/>
      <c r="G326" s="6"/>
      <c r="H326" s="6"/>
      <c r="I326" s="6"/>
      <c r="J326" s="3"/>
      <c r="K326" s="6"/>
      <c r="L326" s="20"/>
      <c r="M326" s="6"/>
      <c r="N326" s="6"/>
    </row>
    <row r="327" spans="4:14" ht="12.75">
      <c r="D327" s="14"/>
      <c r="E327" s="6"/>
      <c r="F327" s="6"/>
      <c r="G327" s="6"/>
      <c r="H327" s="6"/>
      <c r="I327" s="6"/>
      <c r="J327" s="3"/>
      <c r="K327" s="6"/>
      <c r="L327" s="20"/>
      <c r="M327" s="6"/>
      <c r="N327" s="6"/>
    </row>
    <row r="328" spans="4:14" ht="12.75">
      <c r="D328" s="14"/>
      <c r="E328" s="6"/>
      <c r="F328" s="6"/>
      <c r="G328" s="6"/>
      <c r="H328" s="6"/>
      <c r="I328" s="6"/>
      <c r="J328" s="3"/>
      <c r="K328" s="6"/>
      <c r="L328" s="20"/>
      <c r="M328" s="6"/>
      <c r="N328" s="6"/>
    </row>
    <row r="329" spans="4:15" ht="12.75">
      <c r="D329" s="14"/>
      <c r="E329" s="6"/>
      <c r="F329" s="6"/>
      <c r="G329" s="6"/>
      <c r="H329" s="6"/>
      <c r="I329" s="6"/>
      <c r="J329" s="3"/>
      <c r="K329" s="6"/>
      <c r="L329" s="20"/>
      <c r="M329" s="6"/>
      <c r="N329" s="6"/>
      <c r="O329" s="18"/>
    </row>
    <row r="330" spans="4:14" ht="12.75">
      <c r="D330" s="14"/>
      <c r="E330" s="6"/>
      <c r="F330" s="6"/>
      <c r="G330" s="6"/>
      <c r="H330" s="6"/>
      <c r="I330" s="6"/>
      <c r="J330" s="3"/>
      <c r="K330" s="6"/>
      <c r="L330" s="20"/>
      <c r="M330" s="6"/>
      <c r="N330" s="6"/>
    </row>
    <row r="331" spans="4:14" ht="12.75">
      <c r="D331" s="14"/>
      <c r="E331" s="6"/>
      <c r="F331" s="6"/>
      <c r="G331" s="6"/>
      <c r="H331" s="6"/>
      <c r="I331" s="6"/>
      <c r="J331" s="3"/>
      <c r="K331" s="6"/>
      <c r="L331" s="20"/>
      <c r="M331" s="6"/>
      <c r="N331" s="6"/>
    </row>
    <row r="332" spans="4:14" ht="12.75">
      <c r="D332" s="14"/>
      <c r="E332" s="6"/>
      <c r="F332" s="6"/>
      <c r="G332" s="6"/>
      <c r="H332" s="6"/>
      <c r="I332" s="6"/>
      <c r="J332" s="3"/>
      <c r="K332" s="6"/>
      <c r="L332" s="20"/>
      <c r="M332" s="6"/>
      <c r="N332" s="6"/>
    </row>
    <row r="333" spans="4:14" ht="12.75">
      <c r="D333" s="14"/>
      <c r="E333" s="6"/>
      <c r="F333" s="6"/>
      <c r="G333" s="6"/>
      <c r="H333" s="6"/>
      <c r="I333" s="6"/>
      <c r="J333" s="3"/>
      <c r="K333" s="6"/>
      <c r="L333" s="20"/>
      <c r="M333" s="6"/>
      <c r="N333" s="6"/>
    </row>
    <row r="334" spans="4:14" ht="12.75">
      <c r="D334" s="14"/>
      <c r="E334" s="6"/>
      <c r="F334" s="6"/>
      <c r="G334" s="6"/>
      <c r="H334" s="6"/>
      <c r="I334" s="6"/>
      <c r="J334" s="3"/>
      <c r="K334" s="6"/>
      <c r="L334" s="20"/>
      <c r="M334" s="6"/>
      <c r="N334" s="6"/>
    </row>
    <row r="335" spans="4:14" ht="12.75">
      <c r="D335" s="14"/>
      <c r="E335" s="6"/>
      <c r="F335" s="6"/>
      <c r="G335" s="6"/>
      <c r="H335" s="6"/>
      <c r="I335" s="6"/>
      <c r="J335" s="3"/>
      <c r="K335" s="6"/>
      <c r="L335" s="20"/>
      <c r="M335" s="6"/>
      <c r="N335" s="6"/>
    </row>
    <row r="336" spans="4:15" ht="12.75">
      <c r="D336" s="14"/>
      <c r="E336" s="6"/>
      <c r="F336" s="6"/>
      <c r="G336" s="6"/>
      <c r="H336" s="6"/>
      <c r="I336" s="6"/>
      <c r="J336" s="3"/>
      <c r="K336" s="6"/>
      <c r="L336" s="20"/>
      <c r="M336" s="6"/>
      <c r="N336" s="6"/>
      <c r="O336" s="50"/>
    </row>
    <row r="337" spans="4:15" ht="12.75">
      <c r="D337" s="14"/>
      <c r="E337" s="6"/>
      <c r="F337" s="6"/>
      <c r="G337" s="6"/>
      <c r="H337" s="6"/>
      <c r="I337" s="6"/>
      <c r="J337" s="3"/>
      <c r="K337" s="6"/>
      <c r="L337" s="20"/>
      <c r="M337" s="6"/>
      <c r="N337" s="6"/>
      <c r="O337" s="49"/>
    </row>
    <row r="338" spans="4:15" ht="12.75">
      <c r="D338" s="14"/>
      <c r="E338" s="6"/>
      <c r="F338" s="6"/>
      <c r="G338" s="6"/>
      <c r="H338" s="6"/>
      <c r="I338" s="6"/>
      <c r="J338" s="3"/>
      <c r="K338" s="6"/>
      <c r="L338" s="20"/>
      <c r="M338" s="6"/>
      <c r="N338" s="6"/>
      <c r="O338" s="49"/>
    </row>
    <row r="339" spans="4:15" ht="12.75">
      <c r="D339" s="14"/>
      <c r="E339" s="6"/>
      <c r="F339" s="6"/>
      <c r="G339" s="6"/>
      <c r="H339" s="6"/>
      <c r="I339" s="6"/>
      <c r="J339" s="3"/>
      <c r="K339" s="6"/>
      <c r="L339" s="20"/>
      <c r="M339" s="6"/>
      <c r="N339" s="6"/>
      <c r="O339" s="49"/>
    </row>
    <row r="340" spans="4:15" ht="12.75">
      <c r="D340" s="14"/>
      <c r="E340" s="6"/>
      <c r="F340" s="6"/>
      <c r="G340" s="6"/>
      <c r="H340" s="6"/>
      <c r="I340" s="6"/>
      <c r="J340" s="3"/>
      <c r="K340" s="6"/>
      <c r="L340" s="20"/>
      <c r="M340" s="6"/>
      <c r="N340" s="6"/>
      <c r="O340" s="49"/>
    </row>
    <row r="341" spans="4:15" ht="12.75">
      <c r="D341" s="14"/>
      <c r="E341" s="6"/>
      <c r="F341" s="6"/>
      <c r="G341" s="6"/>
      <c r="H341" s="6"/>
      <c r="I341" s="6"/>
      <c r="J341" s="3"/>
      <c r="K341" s="6"/>
      <c r="L341" s="20"/>
      <c r="M341" s="6"/>
      <c r="N341" s="6"/>
      <c r="O341" s="49"/>
    </row>
    <row r="342" spans="4:15" ht="12.75">
      <c r="D342" s="14"/>
      <c r="E342" s="6"/>
      <c r="F342" s="6"/>
      <c r="G342" s="6"/>
      <c r="H342" s="6"/>
      <c r="I342" s="6"/>
      <c r="J342" s="3"/>
      <c r="K342" s="6"/>
      <c r="L342" s="20"/>
      <c r="M342" s="6"/>
      <c r="N342" s="6"/>
      <c r="O342" s="49"/>
    </row>
    <row r="343" spans="4:15" ht="12.75">
      <c r="D343" s="14"/>
      <c r="E343" s="6"/>
      <c r="F343" s="6"/>
      <c r="G343" s="6"/>
      <c r="H343" s="6"/>
      <c r="I343" s="6"/>
      <c r="J343" s="3"/>
      <c r="K343" s="6"/>
      <c r="L343" s="20"/>
      <c r="M343" s="6"/>
      <c r="N343" s="6"/>
      <c r="O343" s="49"/>
    </row>
    <row r="344" spans="4:15" ht="12.75">
      <c r="D344" s="14"/>
      <c r="E344" s="6"/>
      <c r="F344" s="10"/>
      <c r="G344" s="10"/>
      <c r="H344" s="10"/>
      <c r="I344" s="10"/>
      <c r="J344" s="3"/>
      <c r="K344" s="6"/>
      <c r="L344" s="20"/>
      <c r="M344" s="6"/>
      <c r="N344" s="6"/>
      <c r="O344" s="49"/>
    </row>
    <row r="345" spans="4:15" ht="12.75">
      <c r="D345" s="14"/>
      <c r="E345" s="6"/>
      <c r="F345" s="6"/>
      <c r="G345" s="6"/>
      <c r="H345" s="6"/>
      <c r="I345" s="6"/>
      <c r="J345" s="3"/>
      <c r="K345" s="6"/>
      <c r="L345" s="20"/>
      <c r="M345" s="6"/>
      <c r="N345" s="6"/>
      <c r="O345" s="49"/>
    </row>
    <row r="346" spans="4:15" ht="12.75">
      <c r="D346" s="14"/>
      <c r="E346" s="6"/>
      <c r="F346" s="6"/>
      <c r="G346" s="6"/>
      <c r="H346" s="6"/>
      <c r="I346" s="6"/>
      <c r="J346" s="3"/>
      <c r="K346" s="6"/>
      <c r="L346" s="20"/>
      <c r="M346" s="6"/>
      <c r="N346" s="6"/>
      <c r="O346" s="49"/>
    </row>
    <row r="347" spans="4:15" ht="12.75">
      <c r="D347" s="14"/>
      <c r="E347" s="6"/>
      <c r="F347" s="6"/>
      <c r="G347" s="6"/>
      <c r="H347" s="6"/>
      <c r="I347" s="6"/>
      <c r="J347" s="3"/>
      <c r="K347" s="6"/>
      <c r="L347" s="20"/>
      <c r="M347" s="6"/>
      <c r="N347" s="6"/>
      <c r="O347" s="49"/>
    </row>
    <row r="348" spans="4:15" ht="12.75">
      <c r="D348" s="14"/>
      <c r="E348" s="6"/>
      <c r="F348" s="6"/>
      <c r="G348" s="6"/>
      <c r="H348" s="6"/>
      <c r="I348" s="6"/>
      <c r="J348" s="3"/>
      <c r="K348" s="6"/>
      <c r="L348" s="20"/>
      <c r="M348" s="6"/>
      <c r="N348" s="6"/>
      <c r="O348" s="49"/>
    </row>
    <row r="349" spans="4:15" ht="12.75">
      <c r="D349" s="14"/>
      <c r="E349" s="6"/>
      <c r="F349" s="7"/>
      <c r="G349" s="7"/>
      <c r="H349" s="7"/>
      <c r="I349" s="7"/>
      <c r="J349" s="3"/>
      <c r="K349" s="6"/>
      <c r="L349" s="15"/>
      <c r="M349" s="6"/>
      <c r="N349" s="6"/>
      <c r="O349" s="49"/>
    </row>
    <row r="350" spans="4:15" ht="12.75">
      <c r="D350" s="14"/>
      <c r="E350" s="6"/>
      <c r="F350" s="7"/>
      <c r="G350" s="7"/>
      <c r="H350" s="7"/>
      <c r="I350" s="7"/>
      <c r="J350" s="3"/>
      <c r="K350" s="6"/>
      <c r="L350" s="15"/>
      <c r="M350" s="6"/>
      <c r="N350" s="6"/>
      <c r="O350" s="49"/>
    </row>
    <row r="351" spans="4:15" ht="12.75">
      <c r="D351" s="14"/>
      <c r="E351" s="6"/>
      <c r="F351" s="6"/>
      <c r="G351" s="6"/>
      <c r="H351" s="6"/>
      <c r="I351" s="6"/>
      <c r="J351" s="3"/>
      <c r="K351" s="6"/>
      <c r="L351" s="15"/>
      <c r="M351" s="6"/>
      <c r="N351" s="6"/>
      <c r="O351" s="49"/>
    </row>
    <row r="352" spans="4:15" ht="12.75">
      <c r="D352" s="14"/>
      <c r="E352" s="7"/>
      <c r="F352" s="7"/>
      <c r="G352" s="7"/>
      <c r="H352" s="7"/>
      <c r="I352" s="7"/>
      <c r="J352" s="4"/>
      <c r="K352" s="7"/>
      <c r="L352" s="17"/>
      <c r="M352" s="7"/>
      <c r="N352" s="7"/>
      <c r="O352" s="49"/>
    </row>
    <row r="353" spans="4:15" ht="12.75">
      <c r="D353" s="14"/>
      <c r="E353" s="6"/>
      <c r="F353" s="6"/>
      <c r="G353" s="6"/>
      <c r="H353" s="6"/>
      <c r="I353" s="6"/>
      <c r="J353" s="3"/>
      <c r="K353" s="6"/>
      <c r="L353" s="15"/>
      <c r="M353" s="6"/>
      <c r="N353" s="6"/>
      <c r="O353" s="49"/>
    </row>
    <row r="354" spans="4:15" ht="12.75">
      <c r="D354" s="14"/>
      <c r="E354" s="6"/>
      <c r="F354" s="6"/>
      <c r="G354" s="6"/>
      <c r="H354" s="6"/>
      <c r="I354" s="6"/>
      <c r="J354" s="3"/>
      <c r="K354" s="6"/>
      <c r="L354" s="15"/>
      <c r="M354" s="6"/>
      <c r="N354" s="6"/>
      <c r="O354" s="49"/>
    </row>
    <row r="355" spans="4:15" ht="12.75">
      <c r="D355" s="14"/>
      <c r="E355" s="6"/>
      <c r="F355" s="6"/>
      <c r="G355" s="6"/>
      <c r="H355" s="6"/>
      <c r="I355" s="6"/>
      <c r="J355" s="3"/>
      <c r="K355" s="6"/>
      <c r="L355" s="15"/>
      <c r="M355" s="6"/>
      <c r="N355" s="6"/>
      <c r="O355" s="49"/>
    </row>
    <row r="356" spans="4:15" ht="12.75">
      <c r="D356" s="14"/>
      <c r="E356" s="6"/>
      <c r="F356" s="6"/>
      <c r="G356" s="6"/>
      <c r="H356" s="6"/>
      <c r="I356" s="6"/>
      <c r="J356" s="3"/>
      <c r="K356" s="6"/>
      <c r="L356" s="20"/>
      <c r="M356" s="6"/>
      <c r="N356" s="6"/>
      <c r="O356" s="49"/>
    </row>
    <row r="357" spans="4:15" ht="12.75">
      <c r="D357" s="14"/>
      <c r="E357" s="6"/>
      <c r="F357" s="6"/>
      <c r="G357" s="6"/>
      <c r="H357" s="6"/>
      <c r="I357" s="6"/>
      <c r="J357" s="3"/>
      <c r="K357" s="6"/>
      <c r="L357" s="20"/>
      <c r="M357" s="6"/>
      <c r="N357" s="6"/>
      <c r="O357" s="49"/>
    </row>
    <row r="358" spans="4:15" ht="12.75">
      <c r="D358" s="14"/>
      <c r="E358" s="6"/>
      <c r="F358" s="6"/>
      <c r="G358" s="6"/>
      <c r="H358" s="6"/>
      <c r="I358" s="6"/>
      <c r="J358" s="3"/>
      <c r="K358" s="6"/>
      <c r="L358" s="20"/>
      <c r="M358" s="6"/>
      <c r="N358" s="6"/>
      <c r="O358" s="49"/>
    </row>
    <row r="359" spans="4:15" ht="12.75">
      <c r="D359" s="14"/>
      <c r="E359" s="6"/>
      <c r="F359" s="6"/>
      <c r="G359" s="6"/>
      <c r="H359" s="6"/>
      <c r="I359" s="6"/>
      <c r="J359" s="3"/>
      <c r="K359" s="6"/>
      <c r="L359" s="20"/>
      <c r="M359" s="6"/>
      <c r="N359" s="6"/>
      <c r="O359" s="49"/>
    </row>
    <row r="360" spans="4:15" ht="12.75">
      <c r="D360" s="14"/>
      <c r="E360" s="6"/>
      <c r="F360" s="6"/>
      <c r="G360" s="6"/>
      <c r="H360" s="6"/>
      <c r="I360" s="6"/>
      <c r="J360" s="3"/>
      <c r="K360" s="6"/>
      <c r="L360" s="20"/>
      <c r="M360" s="6"/>
      <c r="N360" s="6"/>
      <c r="O360" s="49"/>
    </row>
    <row r="361" spans="4:15" ht="12.75">
      <c r="D361" s="14"/>
      <c r="E361" s="6"/>
      <c r="F361" s="6"/>
      <c r="G361" s="6"/>
      <c r="H361" s="6"/>
      <c r="I361" s="6"/>
      <c r="J361" s="3"/>
      <c r="K361" s="6"/>
      <c r="L361" s="20"/>
      <c r="M361" s="6"/>
      <c r="N361" s="6"/>
      <c r="O361" s="49"/>
    </row>
    <row r="362" spans="4:15" ht="12.75">
      <c r="D362" s="14"/>
      <c r="E362" s="6"/>
      <c r="F362" s="6"/>
      <c r="G362" s="6"/>
      <c r="H362" s="6"/>
      <c r="I362" s="6"/>
      <c r="J362" s="3"/>
      <c r="K362" s="6"/>
      <c r="L362" s="20"/>
      <c r="M362" s="6"/>
      <c r="N362" s="6"/>
      <c r="O362" s="49"/>
    </row>
    <row r="363" spans="4:15" ht="12.75">
      <c r="D363" s="14"/>
      <c r="E363" s="6"/>
      <c r="F363" s="6"/>
      <c r="G363" s="6"/>
      <c r="H363" s="6"/>
      <c r="I363" s="6"/>
      <c r="J363" s="3"/>
      <c r="K363" s="6"/>
      <c r="L363" s="20"/>
      <c r="M363" s="6"/>
      <c r="N363" s="6"/>
      <c r="O363" s="49"/>
    </row>
    <row r="364" spans="4:15" ht="12.75">
      <c r="D364" s="14"/>
      <c r="E364" s="6"/>
      <c r="F364" s="6"/>
      <c r="G364" s="6"/>
      <c r="H364" s="6"/>
      <c r="I364" s="6"/>
      <c r="J364" s="3"/>
      <c r="K364" s="6"/>
      <c r="L364" s="20"/>
      <c r="M364" s="6"/>
      <c r="N364" s="6"/>
      <c r="O364" s="49"/>
    </row>
    <row r="365" spans="4:15" ht="12.75">
      <c r="D365" s="14"/>
      <c r="E365" s="6"/>
      <c r="F365" s="6"/>
      <c r="G365" s="6"/>
      <c r="H365" s="6"/>
      <c r="I365" s="6"/>
      <c r="J365" s="3"/>
      <c r="K365" s="6"/>
      <c r="L365" s="20"/>
      <c r="M365" s="6"/>
      <c r="N365" s="6"/>
      <c r="O365" s="49"/>
    </row>
    <row r="366" spans="4:15" ht="12.75">
      <c r="D366" s="14"/>
      <c r="E366" s="6"/>
      <c r="F366" s="6"/>
      <c r="G366" s="6"/>
      <c r="H366" s="6"/>
      <c r="I366" s="6"/>
      <c r="J366" s="3"/>
      <c r="K366" s="6"/>
      <c r="L366" s="20"/>
      <c r="M366" s="6"/>
      <c r="N366" s="6"/>
      <c r="O366" s="49"/>
    </row>
    <row r="367" spans="4:15" ht="12.75">
      <c r="D367" s="14"/>
      <c r="E367" s="6"/>
      <c r="F367" s="6"/>
      <c r="G367" s="6"/>
      <c r="H367" s="6"/>
      <c r="I367" s="6"/>
      <c r="J367" s="3"/>
      <c r="K367" s="6"/>
      <c r="L367" s="20"/>
      <c r="M367" s="6"/>
      <c r="N367" s="6"/>
      <c r="O367" s="49"/>
    </row>
    <row r="368" spans="4:15" ht="12.75">
      <c r="D368" s="14"/>
      <c r="E368" s="6"/>
      <c r="F368" s="6"/>
      <c r="G368" s="6"/>
      <c r="H368" s="6"/>
      <c r="I368" s="6"/>
      <c r="J368" s="3"/>
      <c r="K368" s="6"/>
      <c r="L368" s="20"/>
      <c r="M368" s="6"/>
      <c r="N368" s="6"/>
      <c r="O368" s="49"/>
    </row>
    <row r="369" spans="4:14" ht="12.75">
      <c r="D369" s="14"/>
      <c r="E369" s="6"/>
      <c r="F369" s="6"/>
      <c r="G369" s="6"/>
      <c r="H369" s="6"/>
      <c r="I369" s="6"/>
      <c r="J369" s="3"/>
      <c r="K369" s="6"/>
      <c r="L369" s="20"/>
      <c r="M369" s="6"/>
      <c r="N369" s="6"/>
    </row>
    <row r="370" spans="4:14" ht="12.75">
      <c r="D370" s="14"/>
      <c r="E370" s="6"/>
      <c r="F370" s="6"/>
      <c r="G370" s="6"/>
      <c r="H370" s="6"/>
      <c r="I370" s="6"/>
      <c r="J370" s="3"/>
      <c r="K370" s="6"/>
      <c r="L370" s="20"/>
      <c r="M370" s="6"/>
      <c r="N370" s="6"/>
    </row>
    <row r="371" spans="4:14" ht="12.75">
      <c r="D371" s="14"/>
      <c r="E371" s="6"/>
      <c r="F371" s="9"/>
      <c r="G371" s="9"/>
      <c r="H371" s="9"/>
      <c r="I371" s="9"/>
      <c r="J371" s="3"/>
      <c r="K371" s="6"/>
      <c r="L371" s="20"/>
      <c r="M371" s="6"/>
      <c r="N371" s="6"/>
    </row>
    <row r="372" spans="4:15" ht="12.75">
      <c r="D372" s="14"/>
      <c r="E372" s="6"/>
      <c r="F372" s="6"/>
      <c r="G372" s="6"/>
      <c r="H372" s="6"/>
      <c r="I372" s="6"/>
      <c r="J372" s="3"/>
      <c r="K372" s="6"/>
      <c r="L372" s="20"/>
      <c r="M372" s="6"/>
      <c r="N372" s="6"/>
      <c r="O372" s="18"/>
    </row>
    <row r="373" spans="4:14" ht="12.75">
      <c r="D373" s="14"/>
      <c r="E373" s="6"/>
      <c r="F373" s="6"/>
      <c r="G373" s="6"/>
      <c r="H373" s="6"/>
      <c r="I373" s="6"/>
      <c r="J373" s="3"/>
      <c r="K373" s="6"/>
      <c r="L373" s="20"/>
      <c r="M373" s="6"/>
      <c r="N373" s="6"/>
    </row>
    <row r="374" spans="4:14" ht="12.75">
      <c r="D374" s="14"/>
      <c r="E374" s="6"/>
      <c r="F374" s="6"/>
      <c r="G374" s="6"/>
      <c r="H374" s="6"/>
      <c r="I374" s="6"/>
      <c r="J374" s="3"/>
      <c r="K374" s="6"/>
      <c r="L374" s="20"/>
      <c r="M374" s="6"/>
      <c r="N374" s="6"/>
    </row>
    <row r="375" spans="4:14" ht="12.75">
      <c r="D375" s="14"/>
      <c r="E375" s="6"/>
      <c r="F375" s="6"/>
      <c r="G375" s="6"/>
      <c r="H375" s="6"/>
      <c r="I375" s="6"/>
      <c r="J375" s="3"/>
      <c r="K375" s="6"/>
      <c r="L375" s="20"/>
      <c r="M375" s="6"/>
      <c r="N375" s="6"/>
    </row>
    <row r="376" spans="4:15" ht="12.75">
      <c r="D376" s="14"/>
      <c r="E376" s="6"/>
      <c r="F376" s="6"/>
      <c r="G376" s="6"/>
      <c r="H376" s="6"/>
      <c r="I376" s="6"/>
      <c r="J376" s="3"/>
      <c r="K376" s="6"/>
      <c r="L376" s="20"/>
      <c r="M376" s="6"/>
      <c r="N376" s="6"/>
      <c r="O376" s="21"/>
    </row>
    <row r="377" spans="4:15" ht="12.75">
      <c r="D377" s="14"/>
      <c r="E377" s="6"/>
      <c r="F377" s="6"/>
      <c r="G377" s="6"/>
      <c r="H377" s="6"/>
      <c r="I377" s="6"/>
      <c r="J377" s="3"/>
      <c r="K377" s="6"/>
      <c r="L377" s="20"/>
      <c r="M377" s="6"/>
      <c r="N377" s="6"/>
      <c r="O377" s="21"/>
    </row>
    <row r="378" spans="4:15" ht="12.75">
      <c r="D378" s="14"/>
      <c r="E378" s="6"/>
      <c r="F378" s="6"/>
      <c r="G378" s="6"/>
      <c r="H378" s="6"/>
      <c r="I378" s="6"/>
      <c r="J378" s="4"/>
      <c r="K378" s="7"/>
      <c r="L378" s="20"/>
      <c r="M378" s="6"/>
      <c r="N378" s="6"/>
      <c r="O378" s="21"/>
    </row>
    <row r="379" spans="4:15" ht="12.75">
      <c r="D379" s="14"/>
      <c r="E379" s="6"/>
      <c r="F379" s="6"/>
      <c r="G379" s="6"/>
      <c r="H379" s="6"/>
      <c r="I379" s="6"/>
      <c r="J379" s="3"/>
      <c r="K379" s="6"/>
      <c r="L379" s="20"/>
      <c r="M379" s="6"/>
      <c r="N379" s="6"/>
      <c r="O379" s="21"/>
    </row>
    <row r="380" spans="4:15" ht="12.75">
      <c r="D380" s="14"/>
      <c r="E380" s="6"/>
      <c r="F380" s="6"/>
      <c r="G380" s="6"/>
      <c r="H380" s="6"/>
      <c r="I380" s="6"/>
      <c r="J380" s="3"/>
      <c r="K380" s="6"/>
      <c r="L380" s="20"/>
      <c r="M380" s="6"/>
      <c r="N380" s="6"/>
      <c r="O380" s="21"/>
    </row>
    <row r="381" spans="4:15" ht="12.75">
      <c r="D381" s="14"/>
      <c r="E381" s="6"/>
      <c r="F381" s="9"/>
      <c r="G381" s="9"/>
      <c r="H381" s="9"/>
      <c r="I381" s="9"/>
      <c r="J381" s="3"/>
      <c r="K381" s="6"/>
      <c r="L381" s="20"/>
      <c r="M381" s="6"/>
      <c r="N381" s="6"/>
      <c r="O381" s="21"/>
    </row>
    <row r="382" spans="4:15" ht="12.75">
      <c r="D382" s="14"/>
      <c r="E382" s="6"/>
      <c r="F382" s="6"/>
      <c r="G382" s="6"/>
      <c r="H382" s="6"/>
      <c r="I382" s="6"/>
      <c r="J382" s="3"/>
      <c r="K382" s="6"/>
      <c r="L382" s="20"/>
      <c r="M382" s="6"/>
      <c r="N382" s="6"/>
      <c r="O382" s="21"/>
    </row>
    <row r="383" spans="4:15" ht="12.75">
      <c r="D383" s="14"/>
      <c r="E383" s="6"/>
      <c r="F383" s="6"/>
      <c r="G383" s="6"/>
      <c r="H383" s="6"/>
      <c r="I383" s="6"/>
      <c r="J383" s="3"/>
      <c r="K383" s="6"/>
      <c r="L383" s="20"/>
      <c r="M383" s="6"/>
      <c r="N383" s="6"/>
      <c r="O383" s="21"/>
    </row>
    <row r="384" spans="4:15" ht="12.75">
      <c r="D384" s="14"/>
      <c r="E384" s="6"/>
      <c r="F384" s="6"/>
      <c r="G384" s="6"/>
      <c r="H384" s="6"/>
      <c r="I384" s="6"/>
      <c r="J384" s="5"/>
      <c r="K384" s="6"/>
      <c r="L384" s="20"/>
      <c r="M384" s="6"/>
      <c r="N384" s="6"/>
      <c r="O384" s="21"/>
    </row>
    <row r="385" spans="4:15" ht="12.75">
      <c r="D385" s="14"/>
      <c r="E385" s="6"/>
      <c r="F385" s="6"/>
      <c r="G385" s="6"/>
      <c r="H385" s="6"/>
      <c r="I385" s="6"/>
      <c r="J385" s="3"/>
      <c r="K385" s="6"/>
      <c r="L385" s="20"/>
      <c r="M385" s="6"/>
      <c r="N385" s="6"/>
      <c r="O385" s="21"/>
    </row>
    <row r="386" spans="4:15" ht="12.75">
      <c r="D386" s="14"/>
      <c r="E386" s="6"/>
      <c r="F386" s="6"/>
      <c r="G386" s="6"/>
      <c r="H386" s="6"/>
      <c r="I386" s="6"/>
      <c r="J386" s="3"/>
      <c r="K386" s="6"/>
      <c r="L386" s="20"/>
      <c r="M386" s="6"/>
      <c r="N386" s="6"/>
      <c r="O386" s="21"/>
    </row>
    <row r="387" spans="4:15" ht="12.75">
      <c r="D387" s="14"/>
      <c r="E387" s="6"/>
      <c r="F387" s="6"/>
      <c r="G387" s="6"/>
      <c r="H387" s="6"/>
      <c r="I387" s="6"/>
      <c r="J387" s="3"/>
      <c r="K387" s="6"/>
      <c r="L387" s="20"/>
      <c r="M387" s="6"/>
      <c r="N387" s="6"/>
      <c r="O387" s="21"/>
    </row>
    <row r="388" spans="4:15" ht="12.75">
      <c r="D388" s="14"/>
      <c r="E388" s="6"/>
      <c r="F388" s="6"/>
      <c r="G388" s="6"/>
      <c r="H388" s="6"/>
      <c r="I388" s="6"/>
      <c r="J388" s="3"/>
      <c r="K388" s="6"/>
      <c r="L388" s="20"/>
      <c r="M388" s="6"/>
      <c r="N388" s="6"/>
      <c r="O388" s="21"/>
    </row>
    <row r="389" spans="4:15" ht="12.75">
      <c r="D389" s="14"/>
      <c r="E389" s="6"/>
      <c r="F389" s="6"/>
      <c r="G389" s="6"/>
      <c r="H389" s="6"/>
      <c r="I389" s="6"/>
      <c r="J389" s="3"/>
      <c r="K389" s="6"/>
      <c r="L389" s="20"/>
      <c r="M389" s="6"/>
      <c r="N389" s="6"/>
      <c r="O389" s="21"/>
    </row>
    <row r="390" spans="4:14" ht="12.75">
      <c r="D390" s="14"/>
      <c r="E390" s="6"/>
      <c r="F390" s="6"/>
      <c r="G390" s="6"/>
      <c r="H390" s="6"/>
      <c r="I390" s="6"/>
      <c r="J390" s="3"/>
      <c r="K390" s="6"/>
      <c r="L390" s="20"/>
      <c r="M390" s="6"/>
      <c r="N390" s="6"/>
    </row>
    <row r="391" spans="4:15" ht="12.75">
      <c r="D391" s="14"/>
      <c r="E391" s="6"/>
      <c r="F391" s="6"/>
      <c r="G391" s="6"/>
      <c r="H391" s="6"/>
      <c r="I391" s="6"/>
      <c r="J391" s="3"/>
      <c r="K391" s="6"/>
      <c r="L391" s="20"/>
      <c r="M391" s="6"/>
      <c r="N391" s="6"/>
      <c r="O391" s="21"/>
    </row>
    <row r="392" spans="4:15" ht="12.75">
      <c r="D392" s="14"/>
      <c r="E392" s="6"/>
      <c r="F392" s="6"/>
      <c r="G392" s="6"/>
      <c r="H392" s="6"/>
      <c r="I392" s="6"/>
      <c r="J392" s="3"/>
      <c r="K392" s="6"/>
      <c r="L392" s="20"/>
      <c r="M392" s="6"/>
      <c r="N392" s="6"/>
      <c r="O392" s="21"/>
    </row>
    <row r="393" spans="4:15" ht="12.75">
      <c r="D393" s="14"/>
      <c r="E393" s="6"/>
      <c r="F393" s="6"/>
      <c r="G393" s="6"/>
      <c r="H393" s="6"/>
      <c r="I393" s="6"/>
      <c r="J393" s="3"/>
      <c r="K393" s="6"/>
      <c r="L393" s="20"/>
      <c r="M393" s="6"/>
      <c r="N393" s="6"/>
      <c r="O393" s="21"/>
    </row>
    <row r="394" spans="4:15" ht="12.75">
      <c r="D394" s="14"/>
      <c r="E394" s="6"/>
      <c r="F394" s="6"/>
      <c r="G394" s="6"/>
      <c r="H394" s="6"/>
      <c r="I394" s="6"/>
      <c r="J394" s="3"/>
      <c r="K394" s="6"/>
      <c r="L394" s="20"/>
      <c r="M394" s="6"/>
      <c r="N394" s="6"/>
      <c r="O394" s="21"/>
    </row>
    <row r="395" spans="4:15" ht="12.75">
      <c r="D395" s="14"/>
      <c r="E395" s="6"/>
      <c r="F395" s="6"/>
      <c r="G395" s="6"/>
      <c r="H395" s="6"/>
      <c r="I395" s="6"/>
      <c r="J395" s="3"/>
      <c r="K395" s="6"/>
      <c r="L395" s="20"/>
      <c r="M395" s="6"/>
      <c r="N395" s="6"/>
      <c r="O395" s="21"/>
    </row>
    <row r="396" spans="4:15" ht="12.75">
      <c r="D396" s="14"/>
      <c r="E396" s="6"/>
      <c r="F396" s="6"/>
      <c r="G396" s="6"/>
      <c r="H396" s="6"/>
      <c r="I396" s="6"/>
      <c r="J396" s="3"/>
      <c r="K396" s="6"/>
      <c r="L396" s="20"/>
      <c r="M396" s="6"/>
      <c r="N396" s="6"/>
      <c r="O396" s="21"/>
    </row>
    <row r="397" spans="4:15" ht="12.75">
      <c r="D397" s="14"/>
      <c r="E397" s="6"/>
      <c r="F397" s="6"/>
      <c r="G397" s="6"/>
      <c r="H397" s="6"/>
      <c r="I397" s="6"/>
      <c r="J397" s="3"/>
      <c r="K397" s="6"/>
      <c r="L397" s="20"/>
      <c r="M397" s="6"/>
      <c r="N397" s="6"/>
      <c r="O397" s="21"/>
    </row>
    <row r="398" spans="4:15" ht="12.75">
      <c r="D398" s="14"/>
      <c r="E398" s="6"/>
      <c r="F398" s="6"/>
      <c r="G398" s="6"/>
      <c r="H398" s="6"/>
      <c r="I398" s="6"/>
      <c r="J398" s="3"/>
      <c r="K398" s="6"/>
      <c r="L398" s="20"/>
      <c r="M398" s="6"/>
      <c r="N398" s="6"/>
      <c r="O398" s="21"/>
    </row>
    <row r="399" spans="4:14" ht="12.75">
      <c r="D399" s="14"/>
      <c r="E399" s="6"/>
      <c r="F399" s="6"/>
      <c r="G399" s="6"/>
      <c r="H399" s="6"/>
      <c r="I399" s="6"/>
      <c r="J399" s="3"/>
      <c r="K399" s="6"/>
      <c r="L399" s="20"/>
      <c r="M399" s="6"/>
      <c r="N399" s="6"/>
    </row>
    <row r="400" spans="4:15" ht="12.75">
      <c r="D400" s="14"/>
      <c r="E400" s="6"/>
      <c r="F400" s="6"/>
      <c r="G400" s="6"/>
      <c r="H400" s="6"/>
      <c r="I400" s="6"/>
      <c r="J400" s="3"/>
      <c r="K400" s="6"/>
      <c r="L400" s="20"/>
      <c r="M400" s="6"/>
      <c r="N400" s="6"/>
      <c r="O400" s="21"/>
    </row>
    <row r="401" spans="4:15" ht="12.75">
      <c r="D401" s="14"/>
      <c r="E401" s="6"/>
      <c r="F401" s="6"/>
      <c r="G401" s="6"/>
      <c r="H401" s="6"/>
      <c r="I401" s="6"/>
      <c r="J401" s="3"/>
      <c r="K401" s="6"/>
      <c r="L401" s="20"/>
      <c r="M401" s="6"/>
      <c r="N401" s="6"/>
      <c r="O401" s="21"/>
    </row>
    <row r="402" spans="4:14" ht="12.75">
      <c r="D402" s="14"/>
      <c r="E402" s="6"/>
      <c r="F402" s="6"/>
      <c r="G402" s="6"/>
      <c r="H402" s="6"/>
      <c r="I402" s="6"/>
      <c r="J402" s="3"/>
      <c r="K402" s="6"/>
      <c r="L402" s="20"/>
      <c r="M402" s="6"/>
      <c r="N402" s="6"/>
    </row>
    <row r="404" ht="12.75">
      <c r="O404" s="21"/>
    </row>
    <row r="408" ht="12.75">
      <c r="O408" s="21"/>
    </row>
    <row r="409" ht="12.75">
      <c r="O409" s="21"/>
    </row>
    <row r="410" ht="12.75">
      <c r="O410" s="21"/>
    </row>
    <row r="411" ht="12.75">
      <c r="O411" s="21"/>
    </row>
    <row r="412" ht="12.75">
      <c r="O412" s="21"/>
    </row>
    <row r="413" ht="12.75">
      <c r="O413" s="21"/>
    </row>
    <row r="414" ht="12.75">
      <c r="O414" s="21"/>
    </row>
    <row r="415" ht="12.75">
      <c r="O415" s="21"/>
    </row>
    <row r="416" ht="12.75">
      <c r="O416" s="21"/>
    </row>
    <row r="417" ht="12.75">
      <c r="O417" s="21"/>
    </row>
    <row r="419" ht="12.75">
      <c r="O419" s="21"/>
    </row>
    <row r="420" ht="12.75">
      <c r="O420" s="21"/>
    </row>
    <row r="421" ht="12.75">
      <c r="O421" s="21"/>
    </row>
    <row r="422" ht="12.75">
      <c r="O422" s="21"/>
    </row>
  </sheetData>
  <sheetProtection/>
  <autoFilter ref="A1:R49"/>
  <conditionalFormatting sqref="Q3">
    <cfRule type="cellIs" priority="1" dxfId="0" operator="lessThan" stopIfTrue="1">
      <formula>$L$3</formula>
    </cfRule>
  </conditionalFormatting>
  <printOptions/>
  <pageMargins left="0" right="0" top="0.7874015748031497" bottom="0.5905511811023623" header="0.5118110236220472" footer="0.5118110236220472"/>
  <pageSetup fitToHeight="100" fitToWidth="1" horizontalDpi="600" verticalDpi="600" orientation="landscape" paperSize="9" scale="67" r:id="rId3"/>
  <headerFooter alignWithMargins="0">
    <oddHeader>&amp;L&amp;D</oddHeader>
    <oddFooter>&amp;L&amp;A&amp;R&amp;Pdi&amp;N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pane ySplit="1" topLeftCell="A78" activePane="bottomLeft" state="frozen"/>
      <selection pane="topLeft" activeCell="A1" sqref="A1"/>
      <selection pane="bottomLeft" activeCell="A1" sqref="A1:IV1"/>
    </sheetView>
  </sheetViews>
  <sheetFormatPr defaultColWidth="11.7109375" defaultRowHeight="52.5" customHeight="1"/>
  <cols>
    <col min="1" max="1" width="14.7109375" style="119" customWidth="1"/>
    <col min="2" max="2" width="14.28125" style="120" customWidth="1"/>
    <col min="3" max="3" width="16.7109375" style="98" customWidth="1"/>
    <col min="4" max="4" width="33.7109375" style="98" customWidth="1"/>
    <col min="5" max="5" width="24.140625" style="98" customWidth="1"/>
    <col min="6" max="6" width="15.140625" style="98" customWidth="1"/>
    <col min="7" max="7" width="22.00390625" style="98" customWidth="1"/>
    <col min="8" max="8" width="16.28125" style="121" customWidth="1"/>
    <col min="9" max="9" width="20.7109375" style="98" customWidth="1"/>
    <col min="10" max="10" width="18.7109375" style="98" customWidth="1"/>
    <col min="11" max="12" width="13.57421875" style="98" customWidth="1"/>
    <col min="13" max="13" width="16.57421875" style="106" customWidth="1"/>
    <col min="14" max="14" width="14.140625" style="106" customWidth="1"/>
    <col min="15" max="16384" width="11.7109375" style="98" customWidth="1"/>
  </cols>
  <sheetData>
    <row r="1" spans="1:14" s="141" customFormat="1" ht="71.25" customHeight="1">
      <c r="A1" s="135" t="s">
        <v>266</v>
      </c>
      <c r="B1" s="137" t="s">
        <v>268</v>
      </c>
      <c r="C1" s="135" t="s">
        <v>588</v>
      </c>
      <c r="D1" s="135" t="s">
        <v>589</v>
      </c>
      <c r="E1" s="135" t="s">
        <v>590</v>
      </c>
      <c r="F1" s="135" t="s">
        <v>585</v>
      </c>
      <c r="G1" s="138" t="s">
        <v>591</v>
      </c>
      <c r="H1" s="139" t="s">
        <v>269</v>
      </c>
      <c r="I1" s="135" t="s">
        <v>592</v>
      </c>
      <c r="J1" s="135" t="s">
        <v>593</v>
      </c>
      <c r="K1" s="136" t="s">
        <v>594</v>
      </c>
      <c r="L1" s="135" t="s">
        <v>595</v>
      </c>
      <c r="M1" s="140" t="s">
        <v>258</v>
      </c>
      <c r="N1" s="140" t="s">
        <v>259</v>
      </c>
    </row>
    <row r="2" spans="1:14" s="95" customFormat="1" ht="52.5" customHeight="1">
      <c r="A2" s="91" t="s">
        <v>474</v>
      </c>
      <c r="B2" s="92" t="s">
        <v>36</v>
      </c>
      <c r="C2" s="90" t="s">
        <v>587</v>
      </c>
      <c r="D2" s="90" t="s">
        <v>555</v>
      </c>
      <c r="E2" s="90" t="s">
        <v>27</v>
      </c>
      <c r="F2" s="92" t="s">
        <v>180</v>
      </c>
      <c r="G2" s="90" t="s">
        <v>181</v>
      </c>
      <c r="H2" s="92" t="s">
        <v>180</v>
      </c>
      <c r="I2" s="90" t="s">
        <v>181</v>
      </c>
      <c r="J2" s="93">
        <v>1300285.71</v>
      </c>
      <c r="K2" s="94">
        <v>43922</v>
      </c>
      <c r="L2" s="94">
        <v>44104</v>
      </c>
      <c r="M2" s="92" t="s">
        <v>463</v>
      </c>
      <c r="N2" s="92" t="s">
        <v>472</v>
      </c>
    </row>
    <row r="3" spans="1:14" s="95" customFormat="1" ht="52.5" customHeight="1">
      <c r="A3" s="91" t="s">
        <v>519</v>
      </c>
      <c r="B3" s="92" t="s">
        <v>36</v>
      </c>
      <c r="C3" s="90" t="s">
        <v>587</v>
      </c>
      <c r="D3" s="90" t="s">
        <v>555</v>
      </c>
      <c r="E3" s="90" t="s">
        <v>27</v>
      </c>
      <c r="F3" s="92" t="s">
        <v>180</v>
      </c>
      <c r="G3" s="90" t="s">
        <v>181</v>
      </c>
      <c r="H3" s="92" t="s">
        <v>180</v>
      </c>
      <c r="I3" s="90" t="s">
        <v>181</v>
      </c>
      <c r="J3" s="93">
        <v>1607200</v>
      </c>
      <c r="K3" s="94">
        <v>44105</v>
      </c>
      <c r="L3" s="94">
        <v>44285</v>
      </c>
      <c r="M3" s="92" t="s">
        <v>573</v>
      </c>
      <c r="N3" s="92" t="s">
        <v>574</v>
      </c>
    </row>
    <row r="4" spans="1:14" ht="52.5" customHeight="1">
      <c r="A4" s="91" t="s">
        <v>459</v>
      </c>
      <c r="B4" s="92" t="s">
        <v>36</v>
      </c>
      <c r="C4" s="90" t="s">
        <v>587</v>
      </c>
      <c r="D4" s="90" t="s">
        <v>460</v>
      </c>
      <c r="E4" s="90" t="s">
        <v>245</v>
      </c>
      <c r="F4" s="90">
        <v>1133140937</v>
      </c>
      <c r="G4" s="90" t="s">
        <v>239</v>
      </c>
      <c r="H4" s="90">
        <v>1133140937</v>
      </c>
      <c r="I4" s="90" t="s">
        <v>239</v>
      </c>
      <c r="J4" s="93">
        <v>29431</v>
      </c>
      <c r="K4" s="97">
        <v>44048</v>
      </c>
      <c r="L4" s="97">
        <v>44139</v>
      </c>
      <c r="M4" s="90" t="s">
        <v>461</v>
      </c>
      <c r="N4" s="94">
        <v>44048</v>
      </c>
    </row>
    <row r="5" spans="1:14" ht="52.5" customHeight="1">
      <c r="A5" s="91" t="s">
        <v>552</v>
      </c>
      <c r="B5" s="92" t="s">
        <v>36</v>
      </c>
      <c r="C5" s="90" t="s">
        <v>587</v>
      </c>
      <c r="D5" s="90" t="s">
        <v>460</v>
      </c>
      <c r="E5" s="90" t="s">
        <v>245</v>
      </c>
      <c r="F5" s="90">
        <v>1133140937</v>
      </c>
      <c r="G5" s="90" t="s">
        <v>239</v>
      </c>
      <c r="H5" s="90">
        <v>1133140937</v>
      </c>
      <c r="I5" s="90" t="s">
        <v>239</v>
      </c>
      <c r="J5" s="93">
        <v>30000</v>
      </c>
      <c r="K5" s="97">
        <v>44139</v>
      </c>
      <c r="L5" s="97">
        <v>44255</v>
      </c>
      <c r="M5" s="90" t="s">
        <v>575</v>
      </c>
      <c r="N5" s="94">
        <v>44140</v>
      </c>
    </row>
    <row r="6" spans="1:14" ht="52.5" customHeight="1">
      <c r="A6" s="91" t="s">
        <v>554</v>
      </c>
      <c r="B6" s="92" t="s">
        <v>36</v>
      </c>
      <c r="C6" s="90" t="s">
        <v>587</v>
      </c>
      <c r="D6" s="90" t="s">
        <v>553</v>
      </c>
      <c r="E6" s="90" t="s">
        <v>245</v>
      </c>
      <c r="F6" s="99" t="s">
        <v>35</v>
      </c>
      <c r="G6" s="90" t="s">
        <v>262</v>
      </c>
      <c r="H6" s="99" t="s">
        <v>35</v>
      </c>
      <c r="I6" s="90" t="s">
        <v>262</v>
      </c>
      <c r="J6" s="93">
        <v>10000</v>
      </c>
      <c r="K6" s="94">
        <v>43862</v>
      </c>
      <c r="L6" s="94">
        <v>44227</v>
      </c>
      <c r="M6" s="90" t="s">
        <v>576</v>
      </c>
      <c r="N6" s="94">
        <v>43920</v>
      </c>
    </row>
    <row r="7" spans="1:14" ht="52.5" customHeight="1">
      <c r="A7" s="91" t="s">
        <v>350</v>
      </c>
      <c r="B7" s="92" t="s">
        <v>36</v>
      </c>
      <c r="C7" s="90" t="s">
        <v>587</v>
      </c>
      <c r="D7" s="90" t="s">
        <v>351</v>
      </c>
      <c r="E7" s="90" t="s">
        <v>245</v>
      </c>
      <c r="F7" s="99" t="s">
        <v>5</v>
      </c>
      <c r="G7" s="90" t="s">
        <v>263</v>
      </c>
      <c r="H7" s="99" t="s">
        <v>5</v>
      </c>
      <c r="I7" s="90" t="s">
        <v>263</v>
      </c>
      <c r="J7" s="93">
        <v>16853.1</v>
      </c>
      <c r="K7" s="94">
        <v>43831</v>
      </c>
      <c r="L7" s="94">
        <v>44012</v>
      </c>
      <c r="M7" s="90" t="s">
        <v>352</v>
      </c>
      <c r="N7" s="94">
        <v>43815</v>
      </c>
    </row>
    <row r="8" spans="1:14" ht="52.5" customHeight="1">
      <c r="A8" s="91" t="s">
        <v>449</v>
      </c>
      <c r="B8" s="92" t="s">
        <v>36</v>
      </c>
      <c r="C8" s="90" t="s">
        <v>587</v>
      </c>
      <c r="D8" s="100" t="s">
        <v>450</v>
      </c>
      <c r="E8" s="90" t="s">
        <v>245</v>
      </c>
      <c r="F8" s="99" t="s">
        <v>5</v>
      </c>
      <c r="G8" s="90" t="s">
        <v>263</v>
      </c>
      <c r="H8" s="99" t="s">
        <v>5</v>
      </c>
      <c r="I8" s="90" t="s">
        <v>263</v>
      </c>
      <c r="J8" s="93">
        <v>28112.82</v>
      </c>
      <c r="K8" s="94">
        <v>43983</v>
      </c>
      <c r="L8" s="94">
        <v>44196</v>
      </c>
      <c r="M8" s="90">
        <v>760</v>
      </c>
      <c r="N8" s="94">
        <v>44026</v>
      </c>
    </row>
    <row r="9" spans="1:14" ht="52.5" customHeight="1">
      <c r="A9" s="91" t="s">
        <v>421</v>
      </c>
      <c r="B9" s="92" t="s">
        <v>36</v>
      </c>
      <c r="C9" s="90" t="s">
        <v>587</v>
      </c>
      <c r="D9" s="90" t="s">
        <v>415</v>
      </c>
      <c r="E9" s="90" t="s">
        <v>27</v>
      </c>
      <c r="F9" s="90">
        <v>11629770154</v>
      </c>
      <c r="G9" s="92" t="s">
        <v>177</v>
      </c>
      <c r="H9" s="90">
        <v>11629770154</v>
      </c>
      <c r="I9" s="92" t="s">
        <v>177</v>
      </c>
      <c r="J9" s="93">
        <v>1303500</v>
      </c>
      <c r="K9" s="94">
        <v>44027</v>
      </c>
      <c r="L9" s="94">
        <v>44209</v>
      </c>
      <c r="M9" s="90">
        <v>839</v>
      </c>
      <c r="N9" s="94">
        <v>44049</v>
      </c>
    </row>
    <row r="10" spans="1:14" ht="52.5" customHeight="1">
      <c r="A10" s="91" t="s">
        <v>521</v>
      </c>
      <c r="B10" s="92" t="s">
        <v>36</v>
      </c>
      <c r="C10" s="90" t="s">
        <v>587</v>
      </c>
      <c r="D10" s="90" t="s">
        <v>282</v>
      </c>
      <c r="E10" s="90" t="s">
        <v>27</v>
      </c>
      <c r="F10" s="92" t="s">
        <v>284</v>
      </c>
      <c r="G10" s="90" t="s">
        <v>283</v>
      </c>
      <c r="H10" s="92" t="s">
        <v>284</v>
      </c>
      <c r="I10" s="90" t="s">
        <v>283</v>
      </c>
      <c r="J10" s="93">
        <v>1440000</v>
      </c>
      <c r="K10" s="94">
        <v>43466</v>
      </c>
      <c r="L10" s="94">
        <v>44104</v>
      </c>
      <c r="M10" s="90">
        <v>35</v>
      </c>
      <c r="N10" s="94">
        <v>43844</v>
      </c>
    </row>
    <row r="11" spans="1:14" ht="52.5" customHeight="1">
      <c r="A11" s="91" t="s">
        <v>520</v>
      </c>
      <c r="B11" s="92" t="s">
        <v>36</v>
      </c>
      <c r="C11" s="90" t="s">
        <v>587</v>
      </c>
      <c r="D11" s="90" t="s">
        <v>282</v>
      </c>
      <c r="E11" s="90" t="s">
        <v>27</v>
      </c>
      <c r="F11" s="92" t="s">
        <v>284</v>
      </c>
      <c r="G11" s="90" t="s">
        <v>283</v>
      </c>
      <c r="H11" s="92" t="s">
        <v>284</v>
      </c>
      <c r="I11" s="90" t="s">
        <v>283</v>
      </c>
      <c r="J11" s="93">
        <v>1920000</v>
      </c>
      <c r="K11" s="94">
        <v>44105</v>
      </c>
      <c r="L11" s="94">
        <v>44469</v>
      </c>
      <c r="M11" s="90">
        <v>1294</v>
      </c>
      <c r="N11" s="94">
        <v>44182</v>
      </c>
    </row>
    <row r="12" spans="1:14" s="101" customFormat="1" ht="52.5" customHeight="1">
      <c r="A12" s="91" t="s">
        <v>419</v>
      </c>
      <c r="B12" s="92" t="s">
        <v>36</v>
      </c>
      <c r="C12" s="90" t="s">
        <v>587</v>
      </c>
      <c r="D12" s="90" t="s">
        <v>420</v>
      </c>
      <c r="E12" s="90" t="s">
        <v>27</v>
      </c>
      <c r="F12" s="92" t="s">
        <v>287</v>
      </c>
      <c r="G12" s="90" t="s">
        <v>286</v>
      </c>
      <c r="H12" s="92" t="s">
        <v>287</v>
      </c>
      <c r="I12" s="90" t="s">
        <v>286</v>
      </c>
      <c r="J12" s="93">
        <v>1332000</v>
      </c>
      <c r="K12" s="97">
        <v>43952</v>
      </c>
      <c r="L12" s="97">
        <v>44316</v>
      </c>
      <c r="M12" s="90" t="s">
        <v>463</v>
      </c>
      <c r="N12" s="94">
        <v>43980</v>
      </c>
    </row>
    <row r="13" spans="1:14" ht="52.5" customHeight="1">
      <c r="A13" s="91" t="s">
        <v>522</v>
      </c>
      <c r="B13" s="92" t="s">
        <v>36</v>
      </c>
      <c r="C13" s="90" t="s">
        <v>587</v>
      </c>
      <c r="D13" s="90" t="s">
        <v>523</v>
      </c>
      <c r="E13" s="90" t="s">
        <v>27</v>
      </c>
      <c r="F13" s="92" t="s">
        <v>289</v>
      </c>
      <c r="G13" s="90" t="s">
        <v>288</v>
      </c>
      <c r="H13" s="92" t="s">
        <v>289</v>
      </c>
      <c r="I13" s="90" t="s">
        <v>288</v>
      </c>
      <c r="J13" s="102">
        <v>1500000</v>
      </c>
      <c r="K13" s="94">
        <v>43831</v>
      </c>
      <c r="L13" s="94">
        <v>44104</v>
      </c>
      <c r="M13" s="90" t="s">
        <v>524</v>
      </c>
      <c r="N13" s="94">
        <v>43844</v>
      </c>
    </row>
    <row r="14" spans="1:14" ht="52.5" customHeight="1">
      <c r="A14" s="91" t="s">
        <v>516</v>
      </c>
      <c r="B14" s="92" t="s">
        <v>36</v>
      </c>
      <c r="C14" s="90" t="s">
        <v>587</v>
      </c>
      <c r="D14" s="90" t="s">
        <v>517</v>
      </c>
      <c r="E14" s="90" t="s">
        <v>27</v>
      </c>
      <c r="F14" s="92" t="s">
        <v>289</v>
      </c>
      <c r="G14" s="90" t="s">
        <v>288</v>
      </c>
      <c r="H14" s="92" t="s">
        <v>289</v>
      </c>
      <c r="I14" s="90" t="s">
        <v>288</v>
      </c>
      <c r="J14" s="102">
        <v>2160000</v>
      </c>
      <c r="K14" s="94">
        <v>44105</v>
      </c>
      <c r="L14" s="94">
        <v>44469</v>
      </c>
      <c r="M14" s="90">
        <v>1294</v>
      </c>
      <c r="N14" s="94">
        <v>44182</v>
      </c>
    </row>
    <row r="15" spans="1:14" ht="52.5" customHeight="1">
      <c r="A15" s="91">
        <v>7637713826</v>
      </c>
      <c r="B15" s="92" t="s">
        <v>36</v>
      </c>
      <c r="C15" s="90" t="s">
        <v>587</v>
      </c>
      <c r="D15" s="90" t="s">
        <v>318</v>
      </c>
      <c r="E15" s="90" t="s">
        <v>302</v>
      </c>
      <c r="F15" s="92" t="s">
        <v>342</v>
      </c>
      <c r="G15" s="90" t="s">
        <v>343</v>
      </c>
      <c r="H15" s="92" t="s">
        <v>342</v>
      </c>
      <c r="I15" s="90" t="s">
        <v>343</v>
      </c>
      <c r="J15" s="93">
        <v>4000000</v>
      </c>
      <c r="K15" s="94">
        <v>43831</v>
      </c>
      <c r="L15" s="94">
        <v>45291</v>
      </c>
      <c r="M15" s="90" t="s">
        <v>366</v>
      </c>
      <c r="N15" s="90" t="s">
        <v>367</v>
      </c>
    </row>
    <row r="16" spans="1:14" ht="52.5" customHeight="1">
      <c r="A16" s="103" t="s">
        <v>525</v>
      </c>
      <c r="B16" s="92" t="s">
        <v>36</v>
      </c>
      <c r="C16" s="90" t="s">
        <v>587</v>
      </c>
      <c r="D16" s="90" t="s">
        <v>551</v>
      </c>
      <c r="E16" s="90" t="s">
        <v>245</v>
      </c>
      <c r="F16" s="92" t="s">
        <v>264</v>
      </c>
      <c r="G16" s="90" t="s">
        <v>238</v>
      </c>
      <c r="H16" s="92" t="s">
        <v>264</v>
      </c>
      <c r="I16" s="90" t="s">
        <v>238</v>
      </c>
      <c r="J16" s="93">
        <v>120000</v>
      </c>
      <c r="K16" s="94">
        <v>43831</v>
      </c>
      <c r="L16" s="94">
        <v>44196</v>
      </c>
      <c r="M16" s="90" t="s">
        <v>526</v>
      </c>
      <c r="N16" s="94">
        <v>43850</v>
      </c>
    </row>
    <row r="17" spans="1:14" s="101" customFormat="1" ht="52.5" customHeight="1">
      <c r="A17" s="91" t="s">
        <v>527</v>
      </c>
      <c r="B17" s="92" t="s">
        <v>36</v>
      </c>
      <c r="C17" s="90" t="s">
        <v>587</v>
      </c>
      <c r="D17" s="90" t="s">
        <v>319</v>
      </c>
      <c r="E17" s="90" t="s">
        <v>245</v>
      </c>
      <c r="F17" s="99" t="s">
        <v>255</v>
      </c>
      <c r="G17" s="90" t="s">
        <v>296</v>
      </c>
      <c r="H17" s="99" t="s">
        <v>255</v>
      </c>
      <c r="I17" s="90" t="s">
        <v>296</v>
      </c>
      <c r="J17" s="93">
        <v>62300</v>
      </c>
      <c r="K17" s="97">
        <v>43831</v>
      </c>
      <c r="L17" s="97">
        <v>44196</v>
      </c>
      <c r="M17" s="90" t="s">
        <v>526</v>
      </c>
      <c r="N17" s="94">
        <v>43850</v>
      </c>
    </row>
    <row r="18" spans="1:14" s="101" customFormat="1" ht="52.5" customHeight="1">
      <c r="A18" s="91" t="s">
        <v>447</v>
      </c>
      <c r="B18" s="92" t="s">
        <v>36</v>
      </c>
      <c r="C18" s="90" t="s">
        <v>587</v>
      </c>
      <c r="D18" s="104" t="s">
        <v>448</v>
      </c>
      <c r="E18" s="90" t="s">
        <v>254</v>
      </c>
      <c r="F18" s="99" t="s">
        <v>256</v>
      </c>
      <c r="G18" s="91" t="s">
        <v>257</v>
      </c>
      <c r="H18" s="99" t="s">
        <v>256</v>
      </c>
      <c r="I18" s="90" t="s">
        <v>257</v>
      </c>
      <c r="J18" s="93">
        <v>690168</v>
      </c>
      <c r="K18" s="97">
        <v>44013</v>
      </c>
      <c r="L18" s="97">
        <v>44196</v>
      </c>
      <c r="M18" s="90">
        <v>838</v>
      </c>
      <c r="N18" s="94">
        <v>44049</v>
      </c>
    </row>
    <row r="19" spans="1:14" ht="52.5" customHeight="1">
      <c r="A19" s="91" t="s">
        <v>338</v>
      </c>
      <c r="B19" s="92" t="s">
        <v>36</v>
      </c>
      <c r="C19" s="90" t="s">
        <v>587</v>
      </c>
      <c r="D19" s="90" t="s">
        <v>337</v>
      </c>
      <c r="E19" s="90" t="s">
        <v>27</v>
      </c>
      <c r="F19" s="99" t="s">
        <v>255</v>
      </c>
      <c r="G19" s="90" t="s">
        <v>296</v>
      </c>
      <c r="H19" s="99" t="s">
        <v>255</v>
      </c>
      <c r="I19" s="90" t="s">
        <v>346</v>
      </c>
      <c r="J19" s="93">
        <v>6150</v>
      </c>
      <c r="K19" s="97">
        <v>43831</v>
      </c>
      <c r="L19" s="97">
        <v>43890</v>
      </c>
      <c r="M19" s="90" t="s">
        <v>345</v>
      </c>
      <c r="N19" s="94">
        <v>43844</v>
      </c>
    </row>
    <row r="20" spans="1:14" s="101" customFormat="1" ht="92.25" customHeight="1">
      <c r="A20" s="91" t="s">
        <v>375</v>
      </c>
      <c r="B20" s="92" t="s">
        <v>36</v>
      </c>
      <c r="C20" s="90" t="s">
        <v>587</v>
      </c>
      <c r="D20" s="90" t="s">
        <v>556</v>
      </c>
      <c r="E20" s="90" t="s">
        <v>27</v>
      </c>
      <c r="F20" s="92" t="s">
        <v>240</v>
      </c>
      <c r="G20" s="90" t="s">
        <v>291</v>
      </c>
      <c r="H20" s="92" t="s">
        <v>240</v>
      </c>
      <c r="I20" s="90" t="s">
        <v>291</v>
      </c>
      <c r="J20" s="93">
        <v>161554.92</v>
      </c>
      <c r="K20" s="97">
        <v>43831</v>
      </c>
      <c r="L20" s="97">
        <v>43890</v>
      </c>
      <c r="M20" s="90" t="s">
        <v>376</v>
      </c>
      <c r="N20" s="94">
        <v>43885</v>
      </c>
    </row>
    <row r="21" spans="1:14" ht="79.5" customHeight="1">
      <c r="A21" s="91" t="s">
        <v>529</v>
      </c>
      <c r="B21" s="92" t="s">
        <v>36</v>
      </c>
      <c r="C21" s="90" t="s">
        <v>587</v>
      </c>
      <c r="D21" s="90" t="s">
        <v>556</v>
      </c>
      <c r="E21" s="90" t="s">
        <v>27</v>
      </c>
      <c r="F21" s="92" t="s">
        <v>240</v>
      </c>
      <c r="G21" s="90" t="s">
        <v>291</v>
      </c>
      <c r="H21" s="92" t="s">
        <v>240</v>
      </c>
      <c r="I21" s="90" t="s">
        <v>291</v>
      </c>
      <c r="J21" s="93">
        <v>764182.89</v>
      </c>
      <c r="K21" s="97">
        <v>43891</v>
      </c>
      <c r="L21" s="97">
        <v>44196</v>
      </c>
      <c r="M21" s="90" t="s">
        <v>465</v>
      </c>
      <c r="N21" s="94">
        <v>44049</v>
      </c>
    </row>
    <row r="22" spans="1:14" s="101" customFormat="1" ht="52.5" customHeight="1">
      <c r="A22" s="91" t="s">
        <v>362</v>
      </c>
      <c r="B22" s="92" t="s">
        <v>36</v>
      </c>
      <c r="C22" s="90" t="s">
        <v>587</v>
      </c>
      <c r="D22" s="90" t="s">
        <v>320</v>
      </c>
      <c r="E22" s="90" t="s">
        <v>27</v>
      </c>
      <c r="F22" s="92" t="s">
        <v>116</v>
      </c>
      <c r="G22" s="90" t="s">
        <v>115</v>
      </c>
      <c r="H22" s="92" t="s">
        <v>116</v>
      </c>
      <c r="I22" s="90" t="s">
        <v>115</v>
      </c>
      <c r="J22" s="93">
        <v>11040</v>
      </c>
      <c r="K22" s="97">
        <v>43831</v>
      </c>
      <c r="L22" s="97">
        <v>43890</v>
      </c>
      <c r="M22" s="90">
        <v>208</v>
      </c>
      <c r="N22" s="94">
        <v>43885</v>
      </c>
    </row>
    <row r="23" spans="1:14" ht="52.5" customHeight="1">
      <c r="A23" s="91" t="s">
        <v>530</v>
      </c>
      <c r="B23" s="92" t="s">
        <v>36</v>
      </c>
      <c r="C23" s="90" t="s">
        <v>587</v>
      </c>
      <c r="D23" s="90" t="s">
        <v>320</v>
      </c>
      <c r="E23" s="90" t="s">
        <v>27</v>
      </c>
      <c r="F23" s="92" t="s">
        <v>116</v>
      </c>
      <c r="G23" s="90" t="s">
        <v>115</v>
      </c>
      <c r="H23" s="92" t="s">
        <v>116</v>
      </c>
      <c r="I23" s="90" t="s">
        <v>115</v>
      </c>
      <c r="J23" s="93">
        <v>18860</v>
      </c>
      <c r="K23" s="97">
        <v>43891</v>
      </c>
      <c r="L23" s="97">
        <v>44012</v>
      </c>
      <c r="M23" s="90" t="s">
        <v>463</v>
      </c>
      <c r="N23" s="94">
        <v>43980</v>
      </c>
    </row>
    <row r="24" spans="1:14" ht="52.5" customHeight="1">
      <c r="A24" s="91" t="s">
        <v>452</v>
      </c>
      <c r="B24" s="92" t="s">
        <v>36</v>
      </c>
      <c r="C24" s="90" t="s">
        <v>587</v>
      </c>
      <c r="D24" s="90" t="s">
        <v>320</v>
      </c>
      <c r="E24" s="90" t="s">
        <v>27</v>
      </c>
      <c r="F24" s="92" t="s">
        <v>116</v>
      </c>
      <c r="G24" s="90" t="s">
        <v>115</v>
      </c>
      <c r="H24" s="92" t="s">
        <v>116</v>
      </c>
      <c r="I24" s="90" t="s">
        <v>115</v>
      </c>
      <c r="J24" s="93">
        <v>28483.2</v>
      </c>
      <c r="K24" s="97">
        <v>44013</v>
      </c>
      <c r="L24" s="97">
        <v>44196</v>
      </c>
      <c r="M24" s="90" t="s">
        <v>465</v>
      </c>
      <c r="N24" s="94">
        <v>44049</v>
      </c>
    </row>
    <row r="25" spans="1:14" ht="52.5" customHeight="1">
      <c r="A25" s="91" t="s">
        <v>394</v>
      </c>
      <c r="B25" s="92" t="s">
        <v>36</v>
      </c>
      <c r="C25" s="90" t="s">
        <v>587</v>
      </c>
      <c r="D25" s="90" t="s">
        <v>325</v>
      </c>
      <c r="E25" s="90" t="s">
        <v>27</v>
      </c>
      <c r="F25" s="92" t="s">
        <v>243</v>
      </c>
      <c r="G25" s="90" t="s">
        <v>292</v>
      </c>
      <c r="H25" s="92" t="s">
        <v>243</v>
      </c>
      <c r="I25" s="90" t="s">
        <v>292</v>
      </c>
      <c r="J25" s="105">
        <v>151903.64</v>
      </c>
      <c r="K25" s="94">
        <v>43831</v>
      </c>
      <c r="L25" s="94">
        <v>43890</v>
      </c>
      <c r="M25" s="90" t="s">
        <v>395</v>
      </c>
      <c r="N25" s="94">
        <v>43885</v>
      </c>
    </row>
    <row r="26" spans="1:14" s="101" customFormat="1" ht="52.5" customHeight="1">
      <c r="A26" s="91" t="s">
        <v>475</v>
      </c>
      <c r="B26" s="92" t="s">
        <v>36</v>
      </c>
      <c r="C26" s="90" t="s">
        <v>587</v>
      </c>
      <c r="D26" s="90" t="s">
        <v>325</v>
      </c>
      <c r="E26" s="90" t="s">
        <v>27</v>
      </c>
      <c r="F26" s="92" t="s">
        <v>243</v>
      </c>
      <c r="G26" s="90" t="s">
        <v>292</v>
      </c>
      <c r="H26" s="92" t="s">
        <v>243</v>
      </c>
      <c r="I26" s="90" t="s">
        <v>292</v>
      </c>
      <c r="J26" s="105">
        <v>759818.2</v>
      </c>
      <c r="K26" s="94">
        <v>43891</v>
      </c>
      <c r="L26" s="94">
        <v>44196</v>
      </c>
      <c r="M26" s="90">
        <v>1294</v>
      </c>
      <c r="N26" s="94">
        <v>44182</v>
      </c>
    </row>
    <row r="27" spans="1:14" ht="52.5" customHeight="1">
      <c r="A27" s="91" t="s">
        <v>445</v>
      </c>
      <c r="B27" s="92" t="s">
        <v>36</v>
      </c>
      <c r="C27" s="90" t="s">
        <v>587</v>
      </c>
      <c r="D27" s="90" t="s">
        <v>446</v>
      </c>
      <c r="E27" s="90" t="s">
        <v>330</v>
      </c>
      <c r="F27" s="99" t="s">
        <v>294</v>
      </c>
      <c r="G27" s="90" t="s">
        <v>295</v>
      </c>
      <c r="H27" s="99" t="s">
        <v>294</v>
      </c>
      <c r="I27" s="90" t="s">
        <v>295</v>
      </c>
      <c r="J27" s="93">
        <v>39251</v>
      </c>
      <c r="K27" s="94">
        <v>44013</v>
      </c>
      <c r="L27" s="94">
        <v>44196</v>
      </c>
      <c r="M27" s="90">
        <v>981</v>
      </c>
      <c r="N27" s="94">
        <v>44104</v>
      </c>
    </row>
    <row r="28" spans="1:14" ht="52.5" customHeight="1">
      <c r="A28" s="91" t="s">
        <v>344</v>
      </c>
      <c r="B28" s="92" t="s">
        <v>36</v>
      </c>
      <c r="C28" s="90" t="s">
        <v>587</v>
      </c>
      <c r="D28" s="90" t="s">
        <v>297</v>
      </c>
      <c r="E28" s="90" t="s">
        <v>245</v>
      </c>
      <c r="F28" s="99" t="s">
        <v>40</v>
      </c>
      <c r="G28" s="90" t="s">
        <v>41</v>
      </c>
      <c r="H28" s="99" t="s">
        <v>40</v>
      </c>
      <c r="I28" s="90" t="s">
        <v>41</v>
      </c>
      <c r="J28" s="93">
        <v>5000</v>
      </c>
      <c r="K28" s="94">
        <v>43831</v>
      </c>
      <c r="L28" s="94">
        <v>44255</v>
      </c>
      <c r="M28" s="90" t="s">
        <v>577</v>
      </c>
      <c r="N28" s="94">
        <v>44097</v>
      </c>
    </row>
    <row r="29" spans="1:14" ht="52.5" customHeight="1">
      <c r="A29" s="91" t="s">
        <v>360</v>
      </c>
      <c r="B29" s="92" t="s">
        <v>36</v>
      </c>
      <c r="C29" s="90" t="s">
        <v>587</v>
      </c>
      <c r="D29" s="90" t="s">
        <v>361</v>
      </c>
      <c r="E29" s="90" t="s">
        <v>245</v>
      </c>
      <c r="F29" s="99" t="s">
        <v>298</v>
      </c>
      <c r="G29" s="90" t="s">
        <v>299</v>
      </c>
      <c r="H29" s="99" t="s">
        <v>298</v>
      </c>
      <c r="I29" s="90" t="s">
        <v>299</v>
      </c>
      <c r="J29" s="93">
        <v>8750</v>
      </c>
      <c r="K29" s="94">
        <v>43831</v>
      </c>
      <c r="L29" s="94">
        <v>43921</v>
      </c>
      <c r="M29" s="90" t="s">
        <v>578</v>
      </c>
      <c r="N29" s="94">
        <v>43867</v>
      </c>
    </row>
    <row r="30" spans="1:14" ht="52.5" customHeight="1">
      <c r="A30" s="91" t="s">
        <v>406</v>
      </c>
      <c r="B30" s="92" t="s">
        <v>36</v>
      </c>
      <c r="C30" s="90" t="s">
        <v>587</v>
      </c>
      <c r="D30" s="90" t="s">
        <v>361</v>
      </c>
      <c r="E30" s="90" t="s">
        <v>245</v>
      </c>
      <c r="F30" s="99" t="s">
        <v>298</v>
      </c>
      <c r="G30" s="90" t="s">
        <v>299</v>
      </c>
      <c r="H30" s="99" t="s">
        <v>298</v>
      </c>
      <c r="I30" s="90" t="s">
        <v>299</v>
      </c>
      <c r="J30" s="93">
        <v>8750</v>
      </c>
      <c r="K30" s="94">
        <v>43891</v>
      </c>
      <c r="L30" s="94">
        <v>44012</v>
      </c>
      <c r="M30" s="90">
        <v>262</v>
      </c>
      <c r="N30" s="94">
        <v>43896</v>
      </c>
    </row>
    <row r="31" spans="1:14" s="106" customFormat="1" ht="54.75" customHeight="1">
      <c r="A31" s="91" t="s">
        <v>347</v>
      </c>
      <c r="B31" s="92" t="s">
        <v>36</v>
      </c>
      <c r="C31" s="90" t="s">
        <v>587</v>
      </c>
      <c r="D31" s="90" t="s">
        <v>300</v>
      </c>
      <c r="E31" s="90" t="s">
        <v>245</v>
      </c>
      <c r="F31" s="99" t="s">
        <v>53</v>
      </c>
      <c r="G31" s="90" t="s">
        <v>253</v>
      </c>
      <c r="H31" s="99" t="s">
        <v>53</v>
      </c>
      <c r="I31" s="90" t="s">
        <v>253</v>
      </c>
      <c r="J31" s="93">
        <v>2500</v>
      </c>
      <c r="K31" s="94">
        <v>43831</v>
      </c>
      <c r="L31" s="94">
        <v>44255</v>
      </c>
      <c r="M31" s="90" t="s">
        <v>348</v>
      </c>
      <c r="N31" s="94">
        <v>43850</v>
      </c>
    </row>
    <row r="32" spans="1:14" s="101" customFormat="1" ht="52.5" customHeight="1">
      <c r="A32" s="91" t="s">
        <v>349</v>
      </c>
      <c r="B32" s="92" t="s">
        <v>36</v>
      </c>
      <c r="C32" s="90" t="s">
        <v>587</v>
      </c>
      <c r="D32" s="90" t="s">
        <v>301</v>
      </c>
      <c r="E32" s="90" t="s">
        <v>245</v>
      </c>
      <c r="F32" s="99" t="s">
        <v>37</v>
      </c>
      <c r="G32" s="90" t="s">
        <v>290</v>
      </c>
      <c r="H32" s="99" t="s">
        <v>37</v>
      </c>
      <c r="I32" s="90" t="s">
        <v>290</v>
      </c>
      <c r="J32" s="93">
        <v>5500</v>
      </c>
      <c r="K32" s="94">
        <v>43831</v>
      </c>
      <c r="L32" s="94">
        <v>44255</v>
      </c>
      <c r="M32" s="90" t="s">
        <v>348</v>
      </c>
      <c r="N32" s="94">
        <v>43850</v>
      </c>
    </row>
    <row r="33" spans="1:14" ht="52.5" customHeight="1">
      <c r="A33" s="91" t="s">
        <v>451</v>
      </c>
      <c r="B33" s="92" t="s">
        <v>36</v>
      </c>
      <c r="C33" s="90" t="s">
        <v>587</v>
      </c>
      <c r="D33" s="90" t="s">
        <v>331</v>
      </c>
      <c r="E33" s="90" t="s">
        <v>27</v>
      </c>
      <c r="F33" s="103" t="s">
        <v>303</v>
      </c>
      <c r="G33" s="91" t="s">
        <v>304</v>
      </c>
      <c r="H33" s="103" t="s">
        <v>303</v>
      </c>
      <c r="I33" s="91" t="s">
        <v>304</v>
      </c>
      <c r="J33" s="93">
        <v>450000</v>
      </c>
      <c r="K33" s="94">
        <v>44013</v>
      </c>
      <c r="L33" s="94">
        <v>44196</v>
      </c>
      <c r="M33" s="92" t="s">
        <v>505</v>
      </c>
      <c r="N33" s="92" t="s">
        <v>506</v>
      </c>
    </row>
    <row r="34" spans="1:14" s="95" customFormat="1" ht="52.5" customHeight="1">
      <c r="A34" s="91" t="s">
        <v>399</v>
      </c>
      <c r="B34" s="92" t="s">
        <v>36</v>
      </c>
      <c r="C34" s="90" t="s">
        <v>587</v>
      </c>
      <c r="D34" s="90" t="s">
        <v>400</v>
      </c>
      <c r="E34" s="90" t="s">
        <v>27</v>
      </c>
      <c r="F34" s="92" t="s">
        <v>277</v>
      </c>
      <c r="G34" s="90" t="s">
        <v>277</v>
      </c>
      <c r="H34" s="99" t="s">
        <v>5</v>
      </c>
      <c r="I34" s="90" t="s">
        <v>161</v>
      </c>
      <c r="J34" s="93">
        <v>29608.94</v>
      </c>
      <c r="K34" s="94">
        <v>43831</v>
      </c>
      <c r="L34" s="94">
        <v>43890</v>
      </c>
      <c r="M34" s="92" t="s">
        <v>386</v>
      </c>
      <c r="N34" s="92" t="s">
        <v>398</v>
      </c>
    </row>
    <row r="35" spans="1:14" s="95" customFormat="1" ht="52.5" customHeight="1">
      <c r="A35" s="91" t="s">
        <v>559</v>
      </c>
      <c r="B35" s="92" t="s">
        <v>36</v>
      </c>
      <c r="C35" s="90" t="s">
        <v>587</v>
      </c>
      <c r="D35" s="90" t="s">
        <v>400</v>
      </c>
      <c r="E35" s="90" t="s">
        <v>27</v>
      </c>
      <c r="F35" s="92" t="s">
        <v>314</v>
      </c>
      <c r="G35" s="90" t="s">
        <v>314</v>
      </c>
      <c r="H35" s="99" t="s">
        <v>5</v>
      </c>
      <c r="I35" s="90" t="s">
        <v>161</v>
      </c>
      <c r="J35" s="93">
        <v>177000</v>
      </c>
      <c r="K35" s="94">
        <v>43891</v>
      </c>
      <c r="L35" s="94">
        <v>44196</v>
      </c>
      <c r="M35" s="92" t="s">
        <v>579</v>
      </c>
      <c r="N35" s="92" t="s">
        <v>472</v>
      </c>
    </row>
    <row r="36" spans="1:14" ht="52.5" customHeight="1">
      <c r="A36" s="103" t="s">
        <v>453</v>
      </c>
      <c r="B36" s="92" t="s">
        <v>321</v>
      </c>
      <c r="C36" s="90" t="s">
        <v>587</v>
      </c>
      <c r="D36" s="90" t="s">
        <v>454</v>
      </c>
      <c r="E36" s="90" t="s">
        <v>27</v>
      </c>
      <c r="F36" s="92" t="s">
        <v>272</v>
      </c>
      <c r="G36" s="90" t="s">
        <v>1</v>
      </c>
      <c r="H36" s="92" t="s">
        <v>272</v>
      </c>
      <c r="I36" s="90" t="s">
        <v>1</v>
      </c>
      <c r="J36" s="93">
        <v>133500</v>
      </c>
      <c r="K36" s="94">
        <v>44013</v>
      </c>
      <c r="L36" s="94">
        <v>44196</v>
      </c>
      <c r="M36" s="90">
        <v>839</v>
      </c>
      <c r="N36" s="94">
        <v>44049</v>
      </c>
    </row>
    <row r="37" spans="1:14" s="95" customFormat="1" ht="52.5" customHeight="1">
      <c r="A37" s="91" t="s">
        <v>539</v>
      </c>
      <c r="B37" s="92" t="s">
        <v>36</v>
      </c>
      <c r="C37" s="90" t="s">
        <v>587</v>
      </c>
      <c r="D37" s="90" t="s">
        <v>418</v>
      </c>
      <c r="E37" s="90" t="s">
        <v>27</v>
      </c>
      <c r="F37" s="107" t="s">
        <v>274</v>
      </c>
      <c r="G37" s="90" t="s">
        <v>305</v>
      </c>
      <c r="H37" s="107" t="s">
        <v>274</v>
      </c>
      <c r="I37" s="90" t="s">
        <v>305</v>
      </c>
      <c r="J37" s="93">
        <v>291000</v>
      </c>
      <c r="K37" s="94">
        <v>43952</v>
      </c>
      <c r="L37" s="94">
        <v>44135</v>
      </c>
      <c r="M37" s="92" t="s">
        <v>463</v>
      </c>
      <c r="N37" s="92" t="s">
        <v>472</v>
      </c>
    </row>
    <row r="38" spans="1:14" s="95" customFormat="1" ht="52.5" customHeight="1">
      <c r="A38" s="91" t="s">
        <v>538</v>
      </c>
      <c r="B38" s="92" t="s">
        <v>36</v>
      </c>
      <c r="C38" s="90" t="s">
        <v>587</v>
      </c>
      <c r="D38" s="90" t="s">
        <v>418</v>
      </c>
      <c r="E38" s="90" t="s">
        <v>27</v>
      </c>
      <c r="F38" s="107" t="s">
        <v>274</v>
      </c>
      <c r="G38" s="90" t="s">
        <v>305</v>
      </c>
      <c r="H38" s="107" t="s">
        <v>274</v>
      </c>
      <c r="I38" s="90" t="s">
        <v>305</v>
      </c>
      <c r="J38" s="93">
        <v>102000</v>
      </c>
      <c r="K38" s="94">
        <v>44136</v>
      </c>
      <c r="L38" s="94">
        <v>44196</v>
      </c>
      <c r="M38" s="92" t="s">
        <v>580</v>
      </c>
      <c r="N38" s="92" t="s">
        <v>574</v>
      </c>
    </row>
    <row r="39" spans="1:14" s="95" customFormat="1" ht="52.5" customHeight="1">
      <c r="A39" s="91" t="s">
        <v>368</v>
      </c>
      <c r="B39" s="92" t="s">
        <v>36</v>
      </c>
      <c r="C39" s="90" t="s">
        <v>587</v>
      </c>
      <c r="D39" s="90" t="s">
        <v>336</v>
      </c>
      <c r="E39" s="90" t="s">
        <v>27</v>
      </c>
      <c r="F39" s="92" t="s">
        <v>277</v>
      </c>
      <c r="G39" s="92" t="s">
        <v>277</v>
      </c>
      <c r="H39" s="99" t="s">
        <v>407</v>
      </c>
      <c r="I39" s="92" t="s">
        <v>306</v>
      </c>
      <c r="J39" s="93">
        <v>3508000</v>
      </c>
      <c r="K39" s="94">
        <v>43800</v>
      </c>
      <c r="L39" s="94">
        <v>44104</v>
      </c>
      <c r="M39" s="92" t="s">
        <v>369</v>
      </c>
      <c r="N39" s="92" t="s">
        <v>370</v>
      </c>
    </row>
    <row r="40" spans="1:14" s="95" customFormat="1" ht="52.5" customHeight="1">
      <c r="A40" s="91" t="s">
        <v>518</v>
      </c>
      <c r="B40" s="92" t="s">
        <v>36</v>
      </c>
      <c r="C40" s="90" t="s">
        <v>587</v>
      </c>
      <c r="D40" s="90" t="s">
        <v>336</v>
      </c>
      <c r="E40" s="90" t="s">
        <v>27</v>
      </c>
      <c r="F40" s="92" t="s">
        <v>277</v>
      </c>
      <c r="G40" s="92" t="s">
        <v>277</v>
      </c>
      <c r="H40" s="99" t="s">
        <v>407</v>
      </c>
      <c r="I40" s="92" t="s">
        <v>306</v>
      </c>
      <c r="J40" s="93">
        <v>2226000</v>
      </c>
      <c r="K40" s="94">
        <v>44105</v>
      </c>
      <c r="L40" s="94">
        <v>44285</v>
      </c>
      <c r="M40" s="92" t="s">
        <v>580</v>
      </c>
      <c r="N40" s="92" t="s">
        <v>574</v>
      </c>
    </row>
    <row r="41" spans="1:14" s="95" customFormat="1" ht="52.5" customHeight="1">
      <c r="A41" s="91" t="s">
        <v>572</v>
      </c>
      <c r="B41" s="92" t="s">
        <v>36</v>
      </c>
      <c r="C41" s="90" t="s">
        <v>587</v>
      </c>
      <c r="D41" s="90" t="s">
        <v>307</v>
      </c>
      <c r="E41" s="90" t="s">
        <v>27</v>
      </c>
      <c r="F41" s="92" t="s">
        <v>277</v>
      </c>
      <c r="G41" s="92" t="s">
        <v>277</v>
      </c>
      <c r="H41" s="92" t="s">
        <v>276</v>
      </c>
      <c r="I41" s="90" t="s">
        <v>275</v>
      </c>
      <c r="J41" s="93">
        <v>100620</v>
      </c>
      <c r="K41" s="94">
        <v>43831</v>
      </c>
      <c r="L41" s="94">
        <v>44196</v>
      </c>
      <c r="M41" s="92" t="s">
        <v>571</v>
      </c>
      <c r="N41" s="92" t="s">
        <v>370</v>
      </c>
    </row>
    <row r="42" spans="1:14" s="95" customFormat="1" ht="52.5" customHeight="1">
      <c r="A42" s="91" t="s">
        <v>549</v>
      </c>
      <c r="B42" s="92" t="s">
        <v>36</v>
      </c>
      <c r="C42" s="90" t="s">
        <v>587</v>
      </c>
      <c r="D42" s="90" t="s">
        <v>550</v>
      </c>
      <c r="E42" s="90" t="s">
        <v>27</v>
      </c>
      <c r="F42" s="92" t="s">
        <v>277</v>
      </c>
      <c r="G42" s="92" t="s">
        <v>277</v>
      </c>
      <c r="H42" s="92" t="s">
        <v>276</v>
      </c>
      <c r="I42" s="90" t="s">
        <v>275</v>
      </c>
      <c r="J42" s="93">
        <v>876000</v>
      </c>
      <c r="K42" s="94">
        <v>43831</v>
      </c>
      <c r="L42" s="94">
        <v>44196</v>
      </c>
      <c r="M42" s="92" t="s">
        <v>571</v>
      </c>
      <c r="N42" s="92" t="s">
        <v>581</v>
      </c>
    </row>
    <row r="43" spans="1:14" ht="52.5" customHeight="1">
      <c r="A43" s="91" t="s">
        <v>570</v>
      </c>
      <c r="B43" s="92" t="s">
        <v>36</v>
      </c>
      <c r="C43" s="90" t="s">
        <v>587</v>
      </c>
      <c r="D43" s="90" t="s">
        <v>308</v>
      </c>
      <c r="E43" s="90" t="s">
        <v>27</v>
      </c>
      <c r="F43" s="92" t="s">
        <v>277</v>
      </c>
      <c r="G43" s="92" t="s">
        <v>277</v>
      </c>
      <c r="H43" s="92" t="s">
        <v>50</v>
      </c>
      <c r="I43" s="91" t="s">
        <v>309</v>
      </c>
      <c r="J43" s="93">
        <v>1392000</v>
      </c>
      <c r="K43" s="94">
        <v>43831</v>
      </c>
      <c r="L43" s="94">
        <v>44196</v>
      </c>
      <c r="M43" s="92" t="s">
        <v>571</v>
      </c>
      <c r="N43" s="92" t="s">
        <v>370</v>
      </c>
    </row>
    <row r="44" spans="1:14" ht="52.5" customHeight="1">
      <c r="A44" s="91" t="s">
        <v>423</v>
      </c>
      <c r="B44" s="92" t="s">
        <v>36</v>
      </c>
      <c r="C44" s="90" t="s">
        <v>587</v>
      </c>
      <c r="D44" s="90" t="s">
        <v>322</v>
      </c>
      <c r="E44" s="90" t="s">
        <v>27</v>
      </c>
      <c r="F44" s="92" t="s">
        <v>249</v>
      </c>
      <c r="G44" s="90" t="s">
        <v>285</v>
      </c>
      <c r="H44" s="92" t="s">
        <v>249</v>
      </c>
      <c r="I44" s="90" t="s">
        <v>285</v>
      </c>
      <c r="J44" s="93">
        <v>3942</v>
      </c>
      <c r="K44" s="94">
        <v>43952</v>
      </c>
      <c r="L44" s="94">
        <v>44135</v>
      </c>
      <c r="M44" s="90">
        <v>597</v>
      </c>
      <c r="N44" s="94">
        <v>43980</v>
      </c>
    </row>
    <row r="45" spans="1:14" ht="52.5" customHeight="1">
      <c r="A45" s="91" t="s">
        <v>537</v>
      </c>
      <c r="B45" s="92" t="s">
        <v>36</v>
      </c>
      <c r="C45" s="90" t="s">
        <v>587</v>
      </c>
      <c r="D45" s="90" t="s">
        <v>322</v>
      </c>
      <c r="E45" s="90" t="s">
        <v>27</v>
      </c>
      <c r="F45" s="92" t="s">
        <v>249</v>
      </c>
      <c r="G45" s="90" t="s">
        <v>285</v>
      </c>
      <c r="H45" s="92" t="s">
        <v>249</v>
      </c>
      <c r="I45" s="90" t="s">
        <v>285</v>
      </c>
      <c r="J45" s="93">
        <v>3942</v>
      </c>
      <c r="K45" s="94">
        <v>44136</v>
      </c>
      <c r="L45" s="94">
        <v>44316</v>
      </c>
      <c r="M45" s="90">
        <v>1294</v>
      </c>
      <c r="N45" s="94">
        <v>44182</v>
      </c>
    </row>
    <row r="46" spans="1:14" s="110" customFormat="1" ht="64.5" customHeight="1">
      <c r="A46" s="91" t="s">
        <v>392</v>
      </c>
      <c r="B46" s="92" t="s">
        <v>36</v>
      </c>
      <c r="C46" s="90" t="s">
        <v>587</v>
      </c>
      <c r="D46" s="90" t="s">
        <v>384</v>
      </c>
      <c r="E46" s="90" t="s">
        <v>27</v>
      </c>
      <c r="F46" s="108" t="s">
        <v>314</v>
      </c>
      <c r="G46" s="90" t="s">
        <v>314</v>
      </c>
      <c r="H46" s="109" t="s">
        <v>244</v>
      </c>
      <c r="I46" s="90" t="s">
        <v>310</v>
      </c>
      <c r="J46" s="93">
        <v>29991.62</v>
      </c>
      <c r="K46" s="94">
        <v>43831</v>
      </c>
      <c r="L46" s="94">
        <v>43890</v>
      </c>
      <c r="M46" s="90" t="s">
        <v>393</v>
      </c>
      <c r="N46" s="94">
        <v>43885</v>
      </c>
    </row>
    <row r="47" spans="1:14" ht="76.5">
      <c r="A47" s="91" t="s">
        <v>470</v>
      </c>
      <c r="B47" s="92" t="s">
        <v>36</v>
      </c>
      <c r="C47" s="90" t="s">
        <v>587</v>
      </c>
      <c r="D47" s="90" t="s">
        <v>558</v>
      </c>
      <c r="E47" s="90" t="s">
        <v>27</v>
      </c>
      <c r="F47" s="108" t="s">
        <v>314</v>
      </c>
      <c r="G47" s="90" t="s">
        <v>314</v>
      </c>
      <c r="H47" s="109" t="s">
        <v>244</v>
      </c>
      <c r="I47" s="90" t="s">
        <v>310</v>
      </c>
      <c r="J47" s="93">
        <v>157456</v>
      </c>
      <c r="K47" s="94">
        <v>43891</v>
      </c>
      <c r="L47" s="94">
        <v>44196</v>
      </c>
      <c r="M47" s="90" t="s">
        <v>465</v>
      </c>
      <c r="N47" s="94">
        <v>44049</v>
      </c>
    </row>
    <row r="48" spans="1:14" s="101" customFormat="1" ht="76.5">
      <c r="A48" s="91" t="s">
        <v>385</v>
      </c>
      <c r="B48" s="92" t="s">
        <v>36</v>
      </c>
      <c r="C48" s="90" t="s">
        <v>587</v>
      </c>
      <c r="D48" s="90" t="s">
        <v>380</v>
      </c>
      <c r="E48" s="90" t="s">
        <v>27</v>
      </c>
      <c r="F48" s="92" t="s">
        <v>314</v>
      </c>
      <c r="G48" s="92" t="s">
        <v>314</v>
      </c>
      <c r="H48" s="109" t="s">
        <v>241</v>
      </c>
      <c r="I48" s="90" t="s">
        <v>311</v>
      </c>
      <c r="J48" s="93">
        <v>61187.06</v>
      </c>
      <c r="K48" s="94">
        <v>43831</v>
      </c>
      <c r="L48" s="94">
        <v>43890</v>
      </c>
      <c r="M48" s="90" t="s">
        <v>386</v>
      </c>
      <c r="N48" s="94">
        <v>43885</v>
      </c>
    </row>
    <row r="49" spans="1:14" ht="76.5">
      <c r="A49" s="91" t="s">
        <v>468</v>
      </c>
      <c r="B49" s="92" t="s">
        <v>36</v>
      </c>
      <c r="C49" s="90" t="s">
        <v>587</v>
      </c>
      <c r="D49" s="90" t="s">
        <v>380</v>
      </c>
      <c r="E49" s="90" t="s">
        <v>27</v>
      </c>
      <c r="F49" s="92" t="s">
        <v>314</v>
      </c>
      <c r="G49" s="92" t="s">
        <v>314</v>
      </c>
      <c r="H49" s="109" t="s">
        <v>241</v>
      </c>
      <c r="I49" s="90" t="s">
        <v>311</v>
      </c>
      <c r="J49" s="93">
        <v>336591</v>
      </c>
      <c r="K49" s="94">
        <v>43891</v>
      </c>
      <c r="L49" s="94">
        <v>44196</v>
      </c>
      <c r="M49" s="90" t="s">
        <v>465</v>
      </c>
      <c r="N49" s="94">
        <v>44049</v>
      </c>
    </row>
    <row r="50" spans="1:14" ht="60.75" customHeight="1">
      <c r="A50" s="91" t="s">
        <v>387</v>
      </c>
      <c r="B50" s="92" t="s">
        <v>36</v>
      </c>
      <c r="C50" s="90" t="s">
        <v>587</v>
      </c>
      <c r="D50" s="90" t="s">
        <v>381</v>
      </c>
      <c r="E50" s="90" t="s">
        <v>27</v>
      </c>
      <c r="F50" s="92" t="s">
        <v>314</v>
      </c>
      <c r="G50" s="92" t="s">
        <v>314</v>
      </c>
      <c r="H50" s="90">
        <v>91036070935</v>
      </c>
      <c r="I50" s="90" t="s">
        <v>293</v>
      </c>
      <c r="J50" s="93">
        <v>61734.12</v>
      </c>
      <c r="K50" s="94">
        <v>43831</v>
      </c>
      <c r="L50" s="94">
        <v>43890</v>
      </c>
      <c r="M50" s="90" t="s">
        <v>386</v>
      </c>
      <c r="N50" s="94">
        <v>43885</v>
      </c>
    </row>
    <row r="51" spans="1:14" ht="60.75" customHeight="1">
      <c r="A51" s="91" t="s">
        <v>471</v>
      </c>
      <c r="B51" s="92" t="s">
        <v>36</v>
      </c>
      <c r="C51" s="90" t="s">
        <v>587</v>
      </c>
      <c r="D51" s="90" t="s">
        <v>381</v>
      </c>
      <c r="E51" s="90" t="s">
        <v>27</v>
      </c>
      <c r="F51" s="92" t="s">
        <v>314</v>
      </c>
      <c r="G51" s="92" t="s">
        <v>314</v>
      </c>
      <c r="H51" s="90">
        <v>91036070935</v>
      </c>
      <c r="I51" s="90" t="s">
        <v>293</v>
      </c>
      <c r="J51" s="93">
        <v>308670.6</v>
      </c>
      <c r="K51" s="94">
        <v>43891</v>
      </c>
      <c r="L51" s="94">
        <v>44196</v>
      </c>
      <c r="M51" s="90" t="s">
        <v>463</v>
      </c>
      <c r="N51" s="94">
        <v>43980</v>
      </c>
    </row>
    <row r="52" spans="1:14" ht="60.75" customHeight="1">
      <c r="A52" s="91" t="s">
        <v>388</v>
      </c>
      <c r="B52" s="92" t="s">
        <v>36</v>
      </c>
      <c r="C52" s="90" t="s">
        <v>587</v>
      </c>
      <c r="D52" s="90" t="s">
        <v>379</v>
      </c>
      <c r="E52" s="90" t="s">
        <v>27</v>
      </c>
      <c r="F52" s="92" t="s">
        <v>314</v>
      </c>
      <c r="G52" s="92" t="s">
        <v>314</v>
      </c>
      <c r="H52" s="109" t="s">
        <v>242</v>
      </c>
      <c r="I52" s="90" t="s">
        <v>312</v>
      </c>
      <c r="J52" s="93">
        <v>52110</v>
      </c>
      <c r="K52" s="94">
        <v>43831</v>
      </c>
      <c r="L52" s="94">
        <v>43890</v>
      </c>
      <c r="M52" s="90" t="s">
        <v>389</v>
      </c>
      <c r="N52" s="94">
        <v>43885</v>
      </c>
    </row>
    <row r="53" spans="1:14" ht="60.75" customHeight="1">
      <c r="A53" s="91" t="s">
        <v>466</v>
      </c>
      <c r="B53" s="92" t="s">
        <v>36</v>
      </c>
      <c r="C53" s="90" t="s">
        <v>587</v>
      </c>
      <c r="D53" s="90" t="s">
        <v>379</v>
      </c>
      <c r="E53" s="90" t="s">
        <v>27</v>
      </c>
      <c r="F53" s="92" t="s">
        <v>314</v>
      </c>
      <c r="G53" s="92" t="s">
        <v>314</v>
      </c>
      <c r="H53" s="109" t="s">
        <v>242</v>
      </c>
      <c r="I53" s="90" t="s">
        <v>312</v>
      </c>
      <c r="J53" s="102">
        <v>307775</v>
      </c>
      <c r="K53" s="94">
        <v>43891</v>
      </c>
      <c r="L53" s="94">
        <v>44196</v>
      </c>
      <c r="M53" s="90" t="s">
        <v>465</v>
      </c>
      <c r="N53" s="94">
        <v>44049</v>
      </c>
    </row>
    <row r="54" spans="1:14" ht="60.75" customHeight="1">
      <c r="A54" s="91" t="s">
        <v>390</v>
      </c>
      <c r="B54" s="92" t="s">
        <v>36</v>
      </c>
      <c r="C54" s="90" t="s">
        <v>587</v>
      </c>
      <c r="D54" s="90" t="s">
        <v>382</v>
      </c>
      <c r="E54" s="90" t="s">
        <v>27</v>
      </c>
      <c r="F54" s="109" t="s">
        <v>314</v>
      </c>
      <c r="G54" s="90" t="s">
        <v>314</v>
      </c>
      <c r="H54" s="92" t="s">
        <v>243</v>
      </c>
      <c r="I54" s="90" t="s">
        <v>292</v>
      </c>
      <c r="J54" s="93">
        <v>39349</v>
      </c>
      <c r="K54" s="94">
        <v>43831</v>
      </c>
      <c r="L54" s="94">
        <v>43890</v>
      </c>
      <c r="M54" s="90" t="s">
        <v>386</v>
      </c>
      <c r="N54" s="94">
        <v>43885</v>
      </c>
    </row>
    <row r="55" spans="1:14" ht="60.75" customHeight="1">
      <c r="A55" s="91" t="s">
        <v>462</v>
      </c>
      <c r="B55" s="92" t="s">
        <v>36</v>
      </c>
      <c r="C55" s="90" t="s">
        <v>587</v>
      </c>
      <c r="D55" s="90" t="s">
        <v>382</v>
      </c>
      <c r="E55" s="90" t="s">
        <v>27</v>
      </c>
      <c r="F55" s="109" t="s">
        <v>314</v>
      </c>
      <c r="G55" s="90" t="s">
        <v>314</v>
      </c>
      <c r="H55" s="92" t="s">
        <v>243</v>
      </c>
      <c r="I55" s="90" t="s">
        <v>292</v>
      </c>
      <c r="J55" s="93">
        <v>218708.13</v>
      </c>
      <c r="K55" s="94">
        <v>43891</v>
      </c>
      <c r="L55" s="94">
        <v>44196</v>
      </c>
      <c r="M55" s="90" t="s">
        <v>463</v>
      </c>
      <c r="N55" s="94">
        <v>43980</v>
      </c>
    </row>
    <row r="56" spans="1:14" s="101" customFormat="1" ht="60.75" customHeight="1">
      <c r="A56" s="91" t="s">
        <v>391</v>
      </c>
      <c r="B56" s="92" t="s">
        <v>36</v>
      </c>
      <c r="C56" s="90" t="s">
        <v>587</v>
      </c>
      <c r="D56" s="96" t="s">
        <v>383</v>
      </c>
      <c r="E56" s="90" t="s">
        <v>27</v>
      </c>
      <c r="F56" s="92" t="s">
        <v>314</v>
      </c>
      <c r="G56" s="92" t="s">
        <v>314</v>
      </c>
      <c r="H56" s="92" t="s">
        <v>132</v>
      </c>
      <c r="I56" s="90" t="s">
        <v>280</v>
      </c>
      <c r="J56" s="93">
        <v>58025</v>
      </c>
      <c r="K56" s="94">
        <v>43831</v>
      </c>
      <c r="L56" s="94">
        <v>43890</v>
      </c>
      <c r="M56" s="90" t="s">
        <v>386</v>
      </c>
      <c r="N56" s="94">
        <v>43885</v>
      </c>
    </row>
    <row r="57" spans="1:14" s="101" customFormat="1" ht="60.75" customHeight="1">
      <c r="A57" s="91" t="s">
        <v>469</v>
      </c>
      <c r="B57" s="92" t="s">
        <v>36</v>
      </c>
      <c r="C57" s="90" t="s">
        <v>587</v>
      </c>
      <c r="D57" s="96" t="s">
        <v>383</v>
      </c>
      <c r="E57" s="90" t="s">
        <v>27</v>
      </c>
      <c r="F57" s="92" t="s">
        <v>314</v>
      </c>
      <c r="G57" s="92" t="s">
        <v>314</v>
      </c>
      <c r="H57" s="92" t="s">
        <v>132</v>
      </c>
      <c r="I57" s="90" t="s">
        <v>280</v>
      </c>
      <c r="J57" s="93">
        <v>319862.83</v>
      </c>
      <c r="K57" s="94">
        <v>43891</v>
      </c>
      <c r="L57" s="94">
        <v>44196</v>
      </c>
      <c r="M57" s="90" t="s">
        <v>463</v>
      </c>
      <c r="N57" s="94">
        <v>43980</v>
      </c>
    </row>
    <row r="58" spans="1:14" ht="60.75" customHeight="1">
      <c r="A58" s="103" t="s">
        <v>396</v>
      </c>
      <c r="B58" s="92" t="s">
        <v>36</v>
      </c>
      <c r="C58" s="90" t="s">
        <v>587</v>
      </c>
      <c r="D58" s="90" t="s">
        <v>324</v>
      </c>
      <c r="E58" s="90" t="s">
        <v>27</v>
      </c>
      <c r="F58" s="92" t="s">
        <v>273</v>
      </c>
      <c r="G58" s="92" t="s">
        <v>313</v>
      </c>
      <c r="H58" s="92" t="s">
        <v>273</v>
      </c>
      <c r="I58" s="92" t="s">
        <v>313</v>
      </c>
      <c r="J58" s="93">
        <v>92000</v>
      </c>
      <c r="K58" s="94">
        <v>43862</v>
      </c>
      <c r="L58" s="94">
        <v>43966</v>
      </c>
      <c r="M58" s="92" t="s">
        <v>397</v>
      </c>
      <c r="N58" s="92" t="s">
        <v>398</v>
      </c>
    </row>
    <row r="59" spans="1:14" ht="52.5" customHeight="1">
      <c r="A59" s="103" t="s">
        <v>422</v>
      </c>
      <c r="B59" s="92" t="s">
        <v>36</v>
      </c>
      <c r="C59" s="90" t="s">
        <v>587</v>
      </c>
      <c r="D59" s="90" t="s">
        <v>324</v>
      </c>
      <c r="E59" s="90" t="s">
        <v>27</v>
      </c>
      <c r="F59" s="92" t="s">
        <v>273</v>
      </c>
      <c r="G59" s="92" t="s">
        <v>313</v>
      </c>
      <c r="H59" s="92" t="s">
        <v>273</v>
      </c>
      <c r="I59" s="92" t="s">
        <v>313</v>
      </c>
      <c r="J59" s="93">
        <v>117000</v>
      </c>
      <c r="K59" s="94">
        <v>43967</v>
      </c>
      <c r="L59" s="94">
        <v>44135</v>
      </c>
      <c r="M59" s="92" t="s">
        <v>465</v>
      </c>
      <c r="N59" s="92" t="s">
        <v>473</v>
      </c>
    </row>
    <row r="60" spans="1:14" ht="52.5" customHeight="1">
      <c r="A60" s="103" t="s">
        <v>533</v>
      </c>
      <c r="B60" s="92" t="s">
        <v>36</v>
      </c>
      <c r="C60" s="90" t="s">
        <v>587</v>
      </c>
      <c r="D60" s="90" t="s">
        <v>534</v>
      </c>
      <c r="E60" s="90" t="s">
        <v>27</v>
      </c>
      <c r="F60" s="92" t="s">
        <v>273</v>
      </c>
      <c r="G60" s="92" t="s">
        <v>313</v>
      </c>
      <c r="H60" s="92" t="s">
        <v>273</v>
      </c>
      <c r="I60" s="92" t="s">
        <v>313</v>
      </c>
      <c r="J60" s="93">
        <v>26000</v>
      </c>
      <c r="K60" s="94">
        <v>44136</v>
      </c>
      <c r="L60" s="94">
        <v>44165</v>
      </c>
      <c r="M60" s="92" t="s">
        <v>580</v>
      </c>
      <c r="N60" s="92" t="s">
        <v>574</v>
      </c>
    </row>
    <row r="61" spans="1:14" ht="52.5" customHeight="1">
      <c r="A61" s="91" t="s">
        <v>413</v>
      </c>
      <c r="B61" s="92" t="s">
        <v>36</v>
      </c>
      <c r="C61" s="90" t="s">
        <v>587</v>
      </c>
      <c r="D61" s="90" t="s">
        <v>548</v>
      </c>
      <c r="E61" s="90" t="s">
        <v>330</v>
      </c>
      <c r="F61" s="92" t="s">
        <v>50</v>
      </c>
      <c r="G61" s="90" t="s">
        <v>248</v>
      </c>
      <c r="H61" s="92" t="s">
        <v>50</v>
      </c>
      <c r="I61" s="90" t="s">
        <v>248</v>
      </c>
      <c r="J61" s="112">
        <v>1156200</v>
      </c>
      <c r="K61" s="97">
        <v>43831</v>
      </c>
      <c r="L61" s="97">
        <v>44196</v>
      </c>
      <c r="M61" s="90" t="s">
        <v>414</v>
      </c>
      <c r="N61" s="94">
        <v>43850</v>
      </c>
    </row>
    <row r="62" spans="1:14" ht="52.5" customHeight="1">
      <c r="A62" s="91" t="s">
        <v>417</v>
      </c>
      <c r="B62" s="92" t="s">
        <v>36</v>
      </c>
      <c r="C62" s="90" t="s">
        <v>587</v>
      </c>
      <c r="D62" s="90" t="s">
        <v>416</v>
      </c>
      <c r="E62" s="90" t="s">
        <v>27</v>
      </c>
      <c r="F62" s="92" t="s">
        <v>0</v>
      </c>
      <c r="G62" s="96" t="s">
        <v>315</v>
      </c>
      <c r="H62" s="92" t="s">
        <v>0</v>
      </c>
      <c r="I62" s="96" t="s">
        <v>315</v>
      </c>
      <c r="J62" s="93">
        <v>255000</v>
      </c>
      <c r="K62" s="97">
        <v>43952</v>
      </c>
      <c r="L62" s="97">
        <v>44135</v>
      </c>
      <c r="M62" s="90" t="s">
        <v>463</v>
      </c>
      <c r="N62" s="94">
        <v>43980</v>
      </c>
    </row>
    <row r="63" spans="1:14" ht="52.5" customHeight="1">
      <c r="A63" s="103" t="s">
        <v>561</v>
      </c>
      <c r="B63" s="92" t="s">
        <v>36</v>
      </c>
      <c r="C63" s="90" t="s">
        <v>587</v>
      </c>
      <c r="D63" s="90" t="s">
        <v>560</v>
      </c>
      <c r="E63" s="90" t="s">
        <v>245</v>
      </c>
      <c r="F63" s="92" t="s">
        <v>132</v>
      </c>
      <c r="G63" s="90" t="s">
        <v>280</v>
      </c>
      <c r="H63" s="92" t="s">
        <v>132</v>
      </c>
      <c r="I63" s="90" t="s">
        <v>280</v>
      </c>
      <c r="J63" s="93">
        <v>38376</v>
      </c>
      <c r="K63" s="94">
        <v>44044</v>
      </c>
      <c r="L63" s="94">
        <v>44206</v>
      </c>
      <c r="M63" s="90">
        <v>840</v>
      </c>
      <c r="N63" s="94">
        <v>44033</v>
      </c>
    </row>
    <row r="64" spans="1:14" ht="52.5" customHeight="1">
      <c r="A64" s="91">
        <v>8014085826</v>
      </c>
      <c r="B64" s="92" t="s">
        <v>36</v>
      </c>
      <c r="C64" s="90" t="s">
        <v>587</v>
      </c>
      <c r="D64" s="91" t="s">
        <v>316</v>
      </c>
      <c r="E64" s="90" t="s">
        <v>373</v>
      </c>
      <c r="F64" s="115" t="s">
        <v>260</v>
      </c>
      <c r="G64" s="90" t="s">
        <v>374</v>
      </c>
      <c r="H64" s="115" t="s">
        <v>260</v>
      </c>
      <c r="I64" s="90" t="s">
        <v>374</v>
      </c>
      <c r="J64" s="93">
        <v>37800</v>
      </c>
      <c r="K64" s="113">
        <v>44123</v>
      </c>
      <c r="L64" s="94">
        <v>44835</v>
      </c>
      <c r="M64" s="90">
        <v>127</v>
      </c>
      <c r="N64" s="94">
        <v>43868</v>
      </c>
    </row>
    <row r="65" spans="1:14" ht="52.5" customHeight="1">
      <c r="A65" s="91" t="s">
        <v>455</v>
      </c>
      <c r="B65" s="92" t="s">
        <v>36</v>
      </c>
      <c r="C65" s="90" t="s">
        <v>587</v>
      </c>
      <c r="D65" s="90" t="s">
        <v>327</v>
      </c>
      <c r="E65" s="90" t="s">
        <v>27</v>
      </c>
      <c r="F65" s="99" t="s">
        <v>329</v>
      </c>
      <c r="G65" s="90" t="s">
        <v>328</v>
      </c>
      <c r="H65" s="99" t="s">
        <v>329</v>
      </c>
      <c r="I65" s="90" t="s">
        <v>328</v>
      </c>
      <c r="J65" s="93">
        <v>82200</v>
      </c>
      <c r="K65" s="94">
        <v>44044</v>
      </c>
      <c r="L65" s="94">
        <v>44227</v>
      </c>
      <c r="M65" s="90">
        <v>839</v>
      </c>
      <c r="N65" s="94">
        <v>43980</v>
      </c>
    </row>
    <row r="66" spans="1:14" ht="52.5" customHeight="1">
      <c r="A66" s="91" t="s">
        <v>353</v>
      </c>
      <c r="B66" s="92" t="s">
        <v>36</v>
      </c>
      <c r="C66" s="90" t="s">
        <v>587</v>
      </c>
      <c r="D66" s="90" t="s">
        <v>354</v>
      </c>
      <c r="E66" s="90" t="s">
        <v>245</v>
      </c>
      <c r="F66" s="99" t="s">
        <v>356</v>
      </c>
      <c r="G66" s="90" t="s">
        <v>355</v>
      </c>
      <c r="H66" s="99" t="s">
        <v>356</v>
      </c>
      <c r="I66" s="90" t="s">
        <v>355</v>
      </c>
      <c r="J66" s="93">
        <v>1006.2</v>
      </c>
      <c r="K66" s="94">
        <v>43831</v>
      </c>
      <c r="L66" s="94">
        <v>44196</v>
      </c>
      <c r="M66" s="90" t="s">
        <v>323</v>
      </c>
      <c r="N66" s="94">
        <v>43564</v>
      </c>
    </row>
    <row r="67" spans="1:14" ht="52.5" customHeight="1">
      <c r="A67" s="91" t="s">
        <v>357</v>
      </c>
      <c r="B67" s="92" t="s">
        <v>36</v>
      </c>
      <c r="C67" s="90" t="s">
        <v>587</v>
      </c>
      <c r="D67" s="90" t="s">
        <v>358</v>
      </c>
      <c r="E67" s="90" t="s">
        <v>245</v>
      </c>
      <c r="F67" s="99">
        <v>1154180937</v>
      </c>
      <c r="G67" s="90" t="s">
        <v>359</v>
      </c>
      <c r="H67" s="99">
        <v>1154180937</v>
      </c>
      <c r="I67" s="90" t="s">
        <v>359</v>
      </c>
      <c r="J67" s="93">
        <v>2507.43</v>
      </c>
      <c r="K67" s="94">
        <v>43831</v>
      </c>
      <c r="L67" s="94">
        <v>44196</v>
      </c>
      <c r="M67" s="90" t="s">
        <v>323</v>
      </c>
      <c r="N67" s="94">
        <v>43564</v>
      </c>
    </row>
    <row r="68" spans="1:14" ht="52.5" customHeight="1">
      <c r="A68" s="91" t="s">
        <v>332</v>
      </c>
      <c r="B68" s="92" t="s">
        <v>36</v>
      </c>
      <c r="C68" s="90" t="s">
        <v>587</v>
      </c>
      <c r="D68" s="90" t="s">
        <v>333</v>
      </c>
      <c r="E68" s="90" t="s">
        <v>245</v>
      </c>
      <c r="F68" s="99" t="s">
        <v>334</v>
      </c>
      <c r="G68" s="90" t="s">
        <v>335</v>
      </c>
      <c r="H68" s="99" t="s">
        <v>334</v>
      </c>
      <c r="I68" s="90" t="s">
        <v>335</v>
      </c>
      <c r="J68" s="105">
        <v>800</v>
      </c>
      <c r="K68" s="94">
        <v>43839</v>
      </c>
      <c r="L68" s="94">
        <v>43921</v>
      </c>
      <c r="M68" s="90">
        <v>1702</v>
      </c>
      <c r="N68" s="94">
        <v>43822</v>
      </c>
    </row>
    <row r="69" spans="1:14" ht="52.5" customHeight="1">
      <c r="A69" s="91" t="s">
        <v>339</v>
      </c>
      <c r="B69" s="92" t="s">
        <v>36</v>
      </c>
      <c r="C69" s="90" t="s">
        <v>587</v>
      </c>
      <c r="D69" s="90" t="s">
        <v>340</v>
      </c>
      <c r="E69" s="90" t="s">
        <v>245</v>
      </c>
      <c r="F69" s="92" t="s">
        <v>5</v>
      </c>
      <c r="G69" s="90" t="s">
        <v>161</v>
      </c>
      <c r="H69" s="92" t="s">
        <v>5</v>
      </c>
      <c r="I69" s="90" t="s">
        <v>161</v>
      </c>
      <c r="J69" s="93">
        <v>6499</v>
      </c>
      <c r="K69" s="94">
        <v>43831</v>
      </c>
      <c r="L69" s="94">
        <v>43921</v>
      </c>
      <c r="M69" s="90" t="s">
        <v>341</v>
      </c>
      <c r="N69" s="94">
        <v>43788</v>
      </c>
    </row>
    <row r="70" spans="1:14" ht="52.5" customHeight="1">
      <c r="A70" s="91" t="s">
        <v>457</v>
      </c>
      <c r="B70" s="92" t="s">
        <v>36</v>
      </c>
      <c r="C70" s="90" t="s">
        <v>587</v>
      </c>
      <c r="D70" s="91" t="s">
        <v>363</v>
      </c>
      <c r="E70" s="90" t="s">
        <v>458</v>
      </c>
      <c r="F70" s="99" t="s">
        <v>364</v>
      </c>
      <c r="G70" s="91" t="s">
        <v>365</v>
      </c>
      <c r="H70" s="99" t="s">
        <v>256</v>
      </c>
      <c r="I70" s="90" t="s">
        <v>257</v>
      </c>
      <c r="J70" s="93">
        <v>135000</v>
      </c>
      <c r="K70" s="94">
        <v>44013</v>
      </c>
      <c r="L70" s="94">
        <v>44316</v>
      </c>
      <c r="M70" s="90">
        <v>838</v>
      </c>
      <c r="N70" s="94">
        <v>44049</v>
      </c>
    </row>
    <row r="71" spans="1:14" ht="52.5" customHeight="1">
      <c r="A71" s="91">
        <v>8188268483</v>
      </c>
      <c r="B71" s="92" t="s">
        <v>36</v>
      </c>
      <c r="C71" s="90" t="s">
        <v>587</v>
      </c>
      <c r="D71" s="90" t="s">
        <v>371</v>
      </c>
      <c r="E71" s="90" t="s">
        <v>27</v>
      </c>
      <c r="F71" s="92" t="s">
        <v>191</v>
      </c>
      <c r="G71" s="90" t="s">
        <v>190</v>
      </c>
      <c r="H71" s="92" t="s">
        <v>191</v>
      </c>
      <c r="I71" s="90" t="s">
        <v>190</v>
      </c>
      <c r="J71" s="93">
        <v>55714.51</v>
      </c>
      <c r="K71" s="94">
        <v>43862</v>
      </c>
      <c r="L71" s="94">
        <v>44957</v>
      </c>
      <c r="M71" s="90" t="s">
        <v>372</v>
      </c>
      <c r="N71" s="94">
        <v>43868</v>
      </c>
    </row>
    <row r="72" spans="1:14" s="106" customFormat="1" ht="52.5" customHeight="1">
      <c r="A72" s="91" t="s">
        <v>401</v>
      </c>
      <c r="B72" s="92" t="s">
        <v>36</v>
      </c>
      <c r="C72" s="90" t="s">
        <v>587</v>
      </c>
      <c r="D72" s="90" t="s">
        <v>402</v>
      </c>
      <c r="E72" s="90" t="s">
        <v>27</v>
      </c>
      <c r="F72" s="99" t="s">
        <v>405</v>
      </c>
      <c r="G72" s="90" t="s">
        <v>404</v>
      </c>
      <c r="H72" s="99" t="s">
        <v>405</v>
      </c>
      <c r="I72" s="90" t="s">
        <v>404</v>
      </c>
      <c r="J72" s="93">
        <v>182628</v>
      </c>
      <c r="K72" s="94">
        <v>43891</v>
      </c>
      <c r="L72" s="94">
        <v>44985</v>
      </c>
      <c r="M72" s="90" t="s">
        <v>403</v>
      </c>
      <c r="N72" s="94">
        <v>43896</v>
      </c>
    </row>
    <row r="73" spans="1:14" ht="52.5" customHeight="1">
      <c r="A73" s="91" t="s">
        <v>408</v>
      </c>
      <c r="B73" s="92" t="s">
        <v>36</v>
      </c>
      <c r="C73" s="90" t="s">
        <v>587</v>
      </c>
      <c r="D73" s="90" t="s">
        <v>409</v>
      </c>
      <c r="E73" s="90" t="s">
        <v>27</v>
      </c>
      <c r="F73" s="99" t="s">
        <v>410</v>
      </c>
      <c r="G73" s="90" t="s">
        <v>411</v>
      </c>
      <c r="H73" s="99" t="s">
        <v>410</v>
      </c>
      <c r="I73" s="90" t="s">
        <v>411</v>
      </c>
      <c r="J73" s="93">
        <v>930000</v>
      </c>
      <c r="K73" s="94">
        <v>43832</v>
      </c>
      <c r="L73" s="94">
        <v>47119</v>
      </c>
      <c r="M73" s="90" t="s">
        <v>412</v>
      </c>
      <c r="N73" s="94">
        <v>43829</v>
      </c>
    </row>
    <row r="74" spans="1:14" ht="52.5" customHeight="1">
      <c r="A74" s="91" t="s">
        <v>424</v>
      </c>
      <c r="B74" s="92" t="s">
        <v>36</v>
      </c>
      <c r="C74" s="90" t="s">
        <v>587</v>
      </c>
      <c r="D74" s="90" t="s">
        <v>425</v>
      </c>
      <c r="E74" s="90" t="s">
        <v>245</v>
      </c>
      <c r="F74" s="99" t="s">
        <v>5</v>
      </c>
      <c r="G74" s="90" t="s">
        <v>263</v>
      </c>
      <c r="H74" s="99" t="s">
        <v>5</v>
      </c>
      <c r="I74" s="90" t="s">
        <v>263</v>
      </c>
      <c r="J74" s="93">
        <v>11310.04</v>
      </c>
      <c r="K74" s="94">
        <v>43987</v>
      </c>
      <c r="L74" s="94">
        <v>44018</v>
      </c>
      <c r="M74" s="90">
        <v>677</v>
      </c>
      <c r="N74" s="94">
        <v>44004</v>
      </c>
    </row>
    <row r="75" spans="1:14" ht="52.5" customHeight="1">
      <c r="A75" s="91" t="s">
        <v>426</v>
      </c>
      <c r="B75" s="92" t="s">
        <v>36</v>
      </c>
      <c r="C75" s="90" t="s">
        <v>587</v>
      </c>
      <c r="D75" s="90" t="s">
        <v>427</v>
      </c>
      <c r="E75" s="90" t="s">
        <v>245</v>
      </c>
      <c r="F75" s="99" t="s">
        <v>428</v>
      </c>
      <c r="G75" s="90" t="s">
        <v>429</v>
      </c>
      <c r="H75" s="99" t="s">
        <v>428</v>
      </c>
      <c r="I75" s="90" t="s">
        <v>429</v>
      </c>
      <c r="J75" s="93">
        <v>7320</v>
      </c>
      <c r="K75" s="94">
        <v>44013</v>
      </c>
      <c r="L75" s="94">
        <v>44196</v>
      </c>
      <c r="M75" s="90">
        <v>609</v>
      </c>
      <c r="N75" s="94">
        <v>43985</v>
      </c>
    </row>
    <row r="76" spans="1:14" ht="52.5" customHeight="1">
      <c r="A76" s="91" t="s">
        <v>430</v>
      </c>
      <c r="B76" s="92" t="s">
        <v>36</v>
      </c>
      <c r="C76" s="90" t="s">
        <v>587</v>
      </c>
      <c r="D76" s="90" t="s">
        <v>431</v>
      </c>
      <c r="E76" s="90" t="s">
        <v>245</v>
      </c>
      <c r="F76" s="107" t="s">
        <v>274</v>
      </c>
      <c r="G76" s="90" t="s">
        <v>432</v>
      </c>
      <c r="H76" s="107" t="s">
        <v>274</v>
      </c>
      <c r="I76" s="90" t="s">
        <v>432</v>
      </c>
      <c r="J76" s="93">
        <v>16000</v>
      </c>
      <c r="K76" s="94">
        <v>43922</v>
      </c>
      <c r="L76" s="94">
        <v>44196</v>
      </c>
      <c r="M76" s="90" t="s">
        <v>582</v>
      </c>
      <c r="N76" s="94">
        <v>44000</v>
      </c>
    </row>
    <row r="77" spans="1:14" ht="52.5" customHeight="1">
      <c r="A77" s="91" t="s">
        <v>433</v>
      </c>
      <c r="B77" s="92" t="s">
        <v>36</v>
      </c>
      <c r="C77" s="90" t="s">
        <v>587</v>
      </c>
      <c r="D77" s="90" t="s">
        <v>434</v>
      </c>
      <c r="E77" s="90" t="s">
        <v>373</v>
      </c>
      <c r="F77" s="99" t="s">
        <v>435</v>
      </c>
      <c r="G77" s="90" t="s">
        <v>436</v>
      </c>
      <c r="H77" s="99" t="s">
        <v>546</v>
      </c>
      <c r="I77" s="90" t="s">
        <v>545</v>
      </c>
      <c r="J77" s="93">
        <v>17388</v>
      </c>
      <c r="K77" s="94">
        <v>44075</v>
      </c>
      <c r="L77" s="94">
        <v>45169</v>
      </c>
      <c r="M77" s="90" t="s">
        <v>547</v>
      </c>
      <c r="N77" s="94">
        <v>44074</v>
      </c>
    </row>
    <row r="78" spans="1:14" ht="52.5" customHeight="1">
      <c r="A78" s="91" t="s">
        <v>437</v>
      </c>
      <c r="B78" s="92" t="s">
        <v>36</v>
      </c>
      <c r="C78" s="90" t="s">
        <v>587</v>
      </c>
      <c r="D78" s="90" t="s">
        <v>438</v>
      </c>
      <c r="E78" s="90" t="s">
        <v>245</v>
      </c>
      <c r="F78" s="99" t="s">
        <v>439</v>
      </c>
      <c r="G78" s="90" t="s">
        <v>440</v>
      </c>
      <c r="H78" s="99" t="s">
        <v>439</v>
      </c>
      <c r="I78" s="90" t="s">
        <v>440</v>
      </c>
      <c r="J78" s="93">
        <v>4950</v>
      </c>
      <c r="K78" s="94">
        <v>43906</v>
      </c>
      <c r="L78" s="94">
        <v>44270</v>
      </c>
      <c r="M78" s="90" t="s">
        <v>544</v>
      </c>
      <c r="N78" s="94">
        <v>43896</v>
      </c>
    </row>
    <row r="79" spans="1:14" s="101" customFormat="1" ht="52.5" customHeight="1">
      <c r="A79" s="91" t="s">
        <v>441</v>
      </c>
      <c r="B79" s="92" t="s">
        <v>36</v>
      </c>
      <c r="C79" s="90" t="s">
        <v>587</v>
      </c>
      <c r="D79" s="90" t="s">
        <v>442</v>
      </c>
      <c r="E79" s="90" t="s">
        <v>245</v>
      </c>
      <c r="F79" s="99" t="s">
        <v>246</v>
      </c>
      <c r="G79" s="90" t="s">
        <v>247</v>
      </c>
      <c r="H79" s="99" t="s">
        <v>246</v>
      </c>
      <c r="I79" s="90" t="s">
        <v>247</v>
      </c>
      <c r="J79" s="93">
        <v>3274</v>
      </c>
      <c r="K79" s="94">
        <v>43831</v>
      </c>
      <c r="L79" s="94">
        <v>44561</v>
      </c>
      <c r="M79" s="90">
        <v>228</v>
      </c>
      <c r="N79" s="94">
        <v>43898</v>
      </c>
    </row>
    <row r="80" spans="1:14" s="101" customFormat="1" ht="52.5" customHeight="1">
      <c r="A80" s="91" t="s">
        <v>443</v>
      </c>
      <c r="B80" s="92" t="s">
        <v>36</v>
      </c>
      <c r="C80" s="90" t="s">
        <v>587</v>
      </c>
      <c r="D80" s="90" t="s">
        <v>444</v>
      </c>
      <c r="E80" s="90" t="s">
        <v>245</v>
      </c>
      <c r="F80" s="118" t="s">
        <v>122</v>
      </c>
      <c r="G80" s="92" t="s">
        <v>326</v>
      </c>
      <c r="H80" s="118" t="s">
        <v>122</v>
      </c>
      <c r="I80" s="92" t="s">
        <v>326</v>
      </c>
      <c r="J80" s="93">
        <v>2500</v>
      </c>
      <c r="K80" s="94">
        <v>43831</v>
      </c>
      <c r="L80" s="94">
        <v>44561</v>
      </c>
      <c r="M80" s="90">
        <v>228</v>
      </c>
      <c r="N80" s="94">
        <v>43898</v>
      </c>
    </row>
    <row r="81" spans="1:14" ht="52.5" customHeight="1">
      <c r="A81" s="91">
        <v>8422909464</v>
      </c>
      <c r="B81" s="92" t="s">
        <v>321</v>
      </c>
      <c r="C81" s="90" t="s">
        <v>587</v>
      </c>
      <c r="D81" s="100" t="s">
        <v>476</v>
      </c>
      <c r="E81" s="90" t="s">
        <v>245</v>
      </c>
      <c r="F81" s="99" t="s">
        <v>5</v>
      </c>
      <c r="G81" s="90" t="s">
        <v>161</v>
      </c>
      <c r="H81" s="99" t="s">
        <v>5</v>
      </c>
      <c r="I81" s="90" t="s">
        <v>161</v>
      </c>
      <c r="J81" s="93">
        <v>10388.56</v>
      </c>
      <c r="K81" s="94">
        <v>44044</v>
      </c>
      <c r="L81" s="94">
        <v>44196</v>
      </c>
      <c r="M81" s="90" t="s">
        <v>586</v>
      </c>
      <c r="N81" s="94">
        <v>44069</v>
      </c>
    </row>
    <row r="82" spans="1:14" ht="52.5" customHeight="1">
      <c r="A82" s="91" t="s">
        <v>477</v>
      </c>
      <c r="B82" s="92" t="s">
        <v>321</v>
      </c>
      <c r="C82" s="90" t="s">
        <v>587</v>
      </c>
      <c r="D82" s="90" t="s">
        <v>478</v>
      </c>
      <c r="E82" s="90" t="s">
        <v>245</v>
      </c>
      <c r="F82" s="99" t="s">
        <v>2</v>
      </c>
      <c r="G82" s="90" t="s">
        <v>479</v>
      </c>
      <c r="H82" s="99" t="s">
        <v>2</v>
      </c>
      <c r="I82" s="90" t="s">
        <v>479</v>
      </c>
      <c r="J82" s="93">
        <v>1500</v>
      </c>
      <c r="K82" s="94">
        <v>44112</v>
      </c>
      <c r="L82" s="94">
        <v>44196</v>
      </c>
      <c r="M82" s="90" t="s">
        <v>543</v>
      </c>
      <c r="N82" s="94">
        <v>44105</v>
      </c>
    </row>
    <row r="83" spans="1:14" ht="52.5" customHeight="1">
      <c r="A83" s="91" t="s">
        <v>480</v>
      </c>
      <c r="B83" s="92" t="s">
        <v>321</v>
      </c>
      <c r="C83" s="90" t="s">
        <v>587</v>
      </c>
      <c r="D83" s="100" t="s">
        <v>540</v>
      </c>
      <c r="E83" s="90" t="s">
        <v>245</v>
      </c>
      <c r="F83" s="99" t="s">
        <v>481</v>
      </c>
      <c r="G83" s="90" t="s">
        <v>482</v>
      </c>
      <c r="H83" s="99" t="s">
        <v>481</v>
      </c>
      <c r="I83" s="90" t="s">
        <v>482</v>
      </c>
      <c r="J83" s="93">
        <v>4700</v>
      </c>
      <c r="K83" s="94">
        <v>44118</v>
      </c>
      <c r="L83" s="94">
        <v>44120</v>
      </c>
      <c r="M83" s="90" t="s">
        <v>567</v>
      </c>
      <c r="N83" s="94">
        <v>44116</v>
      </c>
    </row>
    <row r="84" spans="1:14" ht="52.5" customHeight="1">
      <c r="A84" s="91" t="s">
        <v>498</v>
      </c>
      <c r="B84" s="92" t="s">
        <v>321</v>
      </c>
      <c r="C84" s="90" t="s">
        <v>587</v>
      </c>
      <c r="D84" s="100" t="s">
        <v>499</v>
      </c>
      <c r="E84" s="90" t="s">
        <v>483</v>
      </c>
      <c r="F84" s="114" t="s">
        <v>501</v>
      </c>
      <c r="G84" s="99" t="s">
        <v>500</v>
      </c>
      <c r="H84" s="114" t="s">
        <v>501</v>
      </c>
      <c r="I84" s="99" t="s">
        <v>500</v>
      </c>
      <c r="J84" s="93">
        <v>81000</v>
      </c>
      <c r="K84" s="94">
        <v>44092</v>
      </c>
      <c r="L84" s="94">
        <v>44196</v>
      </c>
      <c r="M84" s="90" t="s">
        <v>502</v>
      </c>
      <c r="N84" s="94">
        <v>44089</v>
      </c>
    </row>
    <row r="85" spans="1:14" ht="52.5" customHeight="1">
      <c r="A85" s="91">
        <v>8472973682</v>
      </c>
      <c r="B85" s="92" t="s">
        <v>321</v>
      </c>
      <c r="C85" s="90" t="s">
        <v>587</v>
      </c>
      <c r="D85" s="90" t="s">
        <v>484</v>
      </c>
      <c r="E85" s="90" t="s">
        <v>281</v>
      </c>
      <c r="F85" s="92" t="s">
        <v>485</v>
      </c>
      <c r="G85" s="90" t="s">
        <v>486</v>
      </c>
      <c r="H85" s="92" t="s">
        <v>485</v>
      </c>
      <c r="I85" s="90" t="s">
        <v>486</v>
      </c>
      <c r="J85" s="93">
        <v>160000</v>
      </c>
      <c r="K85" s="94">
        <v>44068</v>
      </c>
      <c r="L85" s="94">
        <v>44575</v>
      </c>
      <c r="M85" s="90" t="s">
        <v>583</v>
      </c>
      <c r="N85" s="94">
        <v>44068</v>
      </c>
    </row>
    <row r="86" spans="1:14" ht="52.5" customHeight="1">
      <c r="A86" s="91" t="s">
        <v>487</v>
      </c>
      <c r="B86" s="92" t="s">
        <v>36</v>
      </c>
      <c r="C86" s="90" t="s">
        <v>587</v>
      </c>
      <c r="D86" s="90" t="s">
        <v>489</v>
      </c>
      <c r="E86" s="90" t="s">
        <v>330</v>
      </c>
      <c r="F86" s="99" t="s">
        <v>279</v>
      </c>
      <c r="G86" s="90" t="s">
        <v>278</v>
      </c>
      <c r="H86" s="99" t="s">
        <v>279</v>
      </c>
      <c r="I86" s="90" t="s">
        <v>278</v>
      </c>
      <c r="J86" s="93">
        <v>138000</v>
      </c>
      <c r="K86" s="94">
        <v>44018</v>
      </c>
      <c r="L86" s="94">
        <v>44201</v>
      </c>
      <c r="M86" s="90" t="s">
        <v>488</v>
      </c>
      <c r="N86" s="94">
        <v>44015</v>
      </c>
    </row>
    <row r="87" spans="1:14" ht="52.5" customHeight="1">
      <c r="A87" s="91" t="s">
        <v>490</v>
      </c>
      <c r="B87" s="92" t="s">
        <v>36</v>
      </c>
      <c r="C87" s="90" t="s">
        <v>587</v>
      </c>
      <c r="D87" s="90" t="s">
        <v>491</v>
      </c>
      <c r="E87" s="90" t="s">
        <v>373</v>
      </c>
      <c r="F87" s="92" t="s">
        <v>132</v>
      </c>
      <c r="G87" s="90" t="s">
        <v>250</v>
      </c>
      <c r="H87" s="92" t="s">
        <v>132</v>
      </c>
      <c r="I87" s="90" t="s">
        <v>250</v>
      </c>
      <c r="J87" s="93">
        <v>61446.68</v>
      </c>
      <c r="K87" s="94">
        <v>43983</v>
      </c>
      <c r="L87" s="94" t="s">
        <v>492</v>
      </c>
      <c r="M87" s="90" t="s">
        <v>493</v>
      </c>
      <c r="N87" s="94">
        <v>43999</v>
      </c>
    </row>
    <row r="88" spans="1:14" ht="90" customHeight="1">
      <c r="A88" s="91">
        <v>8259254802</v>
      </c>
      <c r="B88" s="92" t="s">
        <v>36</v>
      </c>
      <c r="C88" s="90" t="s">
        <v>587</v>
      </c>
      <c r="D88" s="90" t="s">
        <v>494</v>
      </c>
      <c r="E88" s="90" t="s">
        <v>330</v>
      </c>
      <c r="F88" s="99" t="s">
        <v>50</v>
      </c>
      <c r="G88" s="90" t="s">
        <v>248</v>
      </c>
      <c r="H88" s="99" t="s">
        <v>50</v>
      </c>
      <c r="I88" s="90" t="s">
        <v>248</v>
      </c>
      <c r="J88" s="93">
        <v>67022</v>
      </c>
      <c r="K88" s="94">
        <v>43886</v>
      </c>
      <c r="L88" s="94">
        <v>44043</v>
      </c>
      <c r="M88" s="90" t="s">
        <v>495</v>
      </c>
      <c r="N88" s="94">
        <v>43980</v>
      </c>
    </row>
    <row r="89" spans="1:14" ht="52.5" customHeight="1">
      <c r="A89" s="91">
        <v>8280407804</v>
      </c>
      <c r="B89" s="92" t="s">
        <v>36</v>
      </c>
      <c r="C89" s="90" t="s">
        <v>587</v>
      </c>
      <c r="D89" s="90" t="s">
        <v>496</v>
      </c>
      <c r="E89" s="90" t="s">
        <v>373</v>
      </c>
      <c r="F89" s="92" t="s">
        <v>150</v>
      </c>
      <c r="G89" s="90" t="s">
        <v>151</v>
      </c>
      <c r="H89" s="92" t="s">
        <v>150</v>
      </c>
      <c r="I89" s="90" t="s">
        <v>151</v>
      </c>
      <c r="J89" s="105">
        <v>165000</v>
      </c>
      <c r="K89" s="94">
        <v>44013</v>
      </c>
      <c r="L89" s="94">
        <v>44377</v>
      </c>
      <c r="M89" s="90" t="s">
        <v>497</v>
      </c>
      <c r="N89" s="94">
        <v>44007</v>
      </c>
    </row>
    <row r="90" spans="1:14" ht="52.5" customHeight="1">
      <c r="A90" s="91" t="s">
        <v>503</v>
      </c>
      <c r="B90" s="92" t="s">
        <v>36</v>
      </c>
      <c r="C90" s="90" t="s">
        <v>587</v>
      </c>
      <c r="D90" s="90" t="s">
        <v>504</v>
      </c>
      <c r="E90" s="90" t="s">
        <v>330</v>
      </c>
      <c r="F90" s="99" t="s">
        <v>5</v>
      </c>
      <c r="G90" s="90" t="s">
        <v>263</v>
      </c>
      <c r="H90" s="99" t="s">
        <v>5</v>
      </c>
      <c r="I90" s="90" t="s">
        <v>263</v>
      </c>
      <c r="J90" s="105">
        <v>200520.6</v>
      </c>
      <c r="K90" s="94">
        <v>44013</v>
      </c>
      <c r="L90" s="94">
        <v>44227</v>
      </c>
      <c r="M90" s="90">
        <v>842</v>
      </c>
      <c r="N90" s="94">
        <v>44050</v>
      </c>
    </row>
    <row r="91" spans="1:14" ht="52.5" customHeight="1">
      <c r="A91" s="103" t="s">
        <v>515</v>
      </c>
      <c r="B91" s="92" t="s">
        <v>36</v>
      </c>
      <c r="C91" s="90" t="s">
        <v>587</v>
      </c>
      <c r="D91" s="90" t="s">
        <v>507</v>
      </c>
      <c r="E91" s="90" t="s">
        <v>330</v>
      </c>
      <c r="F91" s="99" t="s">
        <v>50</v>
      </c>
      <c r="G91" s="90" t="s">
        <v>248</v>
      </c>
      <c r="H91" s="99" t="s">
        <v>50</v>
      </c>
      <c r="I91" s="90" t="s">
        <v>248</v>
      </c>
      <c r="J91" s="105">
        <v>71842</v>
      </c>
      <c r="K91" s="94">
        <v>44130</v>
      </c>
      <c r="L91" s="94">
        <v>44242</v>
      </c>
      <c r="M91" s="90">
        <v>1074</v>
      </c>
      <c r="N91" s="94">
        <v>44132</v>
      </c>
    </row>
    <row r="92" spans="1:14" ht="52.5" customHeight="1">
      <c r="A92" s="103" t="s">
        <v>508</v>
      </c>
      <c r="B92" s="92" t="s">
        <v>36</v>
      </c>
      <c r="C92" s="90" t="s">
        <v>587</v>
      </c>
      <c r="D92" s="90" t="s">
        <v>509</v>
      </c>
      <c r="E92" s="90" t="s">
        <v>330</v>
      </c>
      <c r="F92" s="99" t="s">
        <v>50</v>
      </c>
      <c r="G92" s="90" t="s">
        <v>248</v>
      </c>
      <c r="H92" s="99" t="s">
        <v>50</v>
      </c>
      <c r="I92" s="90" t="s">
        <v>248</v>
      </c>
      <c r="J92" s="93">
        <v>480075</v>
      </c>
      <c r="K92" s="94">
        <v>44158</v>
      </c>
      <c r="L92" s="94">
        <v>44338</v>
      </c>
      <c r="M92" s="90">
        <v>1161</v>
      </c>
      <c r="N92" s="94">
        <v>44148</v>
      </c>
    </row>
    <row r="93" spans="1:14" ht="52.5" customHeight="1">
      <c r="A93" s="91" t="s">
        <v>510</v>
      </c>
      <c r="B93" s="92" t="s">
        <v>36</v>
      </c>
      <c r="C93" s="90" t="s">
        <v>587</v>
      </c>
      <c r="D93" s="90" t="s">
        <v>511</v>
      </c>
      <c r="E93" s="90" t="s">
        <v>27</v>
      </c>
      <c r="F93" s="115">
        <v>11435101008</v>
      </c>
      <c r="G93" s="90" t="s">
        <v>512</v>
      </c>
      <c r="H93" s="115">
        <v>11435101008</v>
      </c>
      <c r="I93" s="90" t="s">
        <v>512</v>
      </c>
      <c r="J93" s="93">
        <v>334253.55</v>
      </c>
      <c r="K93" s="94">
        <v>44221</v>
      </c>
      <c r="L93" s="94">
        <v>45315</v>
      </c>
      <c r="M93" s="90">
        <v>1133</v>
      </c>
      <c r="N93" s="94">
        <v>44141</v>
      </c>
    </row>
    <row r="94" spans="1:14" ht="52.5" customHeight="1">
      <c r="A94" s="91" t="s">
        <v>513</v>
      </c>
      <c r="B94" s="92" t="s">
        <v>36</v>
      </c>
      <c r="C94" s="90" t="s">
        <v>587</v>
      </c>
      <c r="D94" s="90" t="s">
        <v>514</v>
      </c>
      <c r="E94" s="90" t="s">
        <v>330</v>
      </c>
      <c r="F94" s="99" t="s">
        <v>568</v>
      </c>
      <c r="G94" s="90" t="s">
        <v>569</v>
      </c>
      <c r="H94" s="99" t="s">
        <v>568</v>
      </c>
      <c r="I94" s="90" t="s">
        <v>569</v>
      </c>
      <c r="J94" s="93">
        <v>168210</v>
      </c>
      <c r="K94" s="94">
        <v>44181</v>
      </c>
      <c r="L94" s="94">
        <v>44301</v>
      </c>
      <c r="M94" s="90">
        <v>1250</v>
      </c>
      <c r="N94" s="94">
        <v>44176</v>
      </c>
    </row>
    <row r="95" spans="1:14" ht="52.5" customHeight="1">
      <c r="A95" s="91" t="s">
        <v>541</v>
      </c>
      <c r="B95" s="92" t="s">
        <v>36</v>
      </c>
      <c r="C95" s="90" t="s">
        <v>587</v>
      </c>
      <c r="D95" s="90" t="s">
        <v>542</v>
      </c>
      <c r="E95" s="90" t="s">
        <v>245</v>
      </c>
      <c r="F95" s="107" t="s">
        <v>274</v>
      </c>
      <c r="G95" s="90" t="s">
        <v>432</v>
      </c>
      <c r="H95" s="107" t="s">
        <v>274</v>
      </c>
      <c r="I95" s="90" t="s">
        <v>432</v>
      </c>
      <c r="J95" s="93">
        <v>39900</v>
      </c>
      <c r="K95" s="94">
        <v>44117</v>
      </c>
      <c r="L95" s="94">
        <v>44196</v>
      </c>
      <c r="M95" s="90" t="s">
        <v>584</v>
      </c>
      <c r="N95" s="94">
        <v>43980</v>
      </c>
    </row>
    <row r="96" spans="1:14" ht="52.5" customHeight="1">
      <c r="A96" s="91" t="s">
        <v>562</v>
      </c>
      <c r="B96" s="92" t="s">
        <v>36</v>
      </c>
      <c r="C96" s="90" t="s">
        <v>587</v>
      </c>
      <c r="D96" s="90" t="s">
        <v>261</v>
      </c>
      <c r="E96" s="90" t="s">
        <v>245</v>
      </c>
      <c r="F96" s="92" t="s">
        <v>4</v>
      </c>
      <c r="G96" s="90" t="s">
        <v>265</v>
      </c>
      <c r="H96" s="92" t="s">
        <v>4</v>
      </c>
      <c r="I96" s="90" t="s">
        <v>265</v>
      </c>
      <c r="J96" s="93">
        <v>14000</v>
      </c>
      <c r="K96" s="94">
        <v>44021</v>
      </c>
      <c r="L96" s="94">
        <v>44385</v>
      </c>
      <c r="M96" s="90">
        <v>760</v>
      </c>
      <c r="N96" s="94">
        <v>44026</v>
      </c>
    </row>
    <row r="97" spans="1:14" ht="81" customHeight="1">
      <c r="A97" s="91" t="s">
        <v>563</v>
      </c>
      <c r="B97" s="92" t="s">
        <v>36</v>
      </c>
      <c r="C97" s="90" t="s">
        <v>587</v>
      </c>
      <c r="D97" s="90" t="s">
        <v>564</v>
      </c>
      <c r="E97" s="90" t="s">
        <v>245</v>
      </c>
      <c r="F97" s="92" t="s">
        <v>4</v>
      </c>
      <c r="G97" s="90" t="s">
        <v>265</v>
      </c>
      <c r="H97" s="92" t="s">
        <v>4</v>
      </c>
      <c r="I97" s="90" t="s">
        <v>265</v>
      </c>
      <c r="J97" s="93">
        <v>8100</v>
      </c>
      <c r="K97" s="94">
        <v>44021</v>
      </c>
      <c r="L97" s="94">
        <v>44385</v>
      </c>
      <c r="M97" s="90">
        <v>760</v>
      </c>
      <c r="N97" s="94">
        <v>44026</v>
      </c>
    </row>
    <row r="98" spans="1:14" ht="52.5" customHeight="1">
      <c r="A98" s="91">
        <v>8397873009</v>
      </c>
      <c r="B98" s="92" t="s">
        <v>36</v>
      </c>
      <c r="C98" s="90" t="s">
        <v>587</v>
      </c>
      <c r="D98" s="104" t="s">
        <v>456</v>
      </c>
      <c r="E98" s="90" t="s">
        <v>330</v>
      </c>
      <c r="F98" s="99" t="s">
        <v>50</v>
      </c>
      <c r="G98" s="90" t="s">
        <v>248</v>
      </c>
      <c r="H98" s="99" t="s">
        <v>50</v>
      </c>
      <c r="I98" s="90" t="s">
        <v>248</v>
      </c>
      <c r="J98" s="93">
        <v>42024</v>
      </c>
      <c r="K98" s="97">
        <v>44050</v>
      </c>
      <c r="L98" s="97">
        <v>44196</v>
      </c>
      <c r="M98" s="90" t="s">
        <v>528</v>
      </c>
      <c r="N98" s="94">
        <v>44049</v>
      </c>
    </row>
    <row r="99" spans="1:14" ht="79.5" customHeight="1">
      <c r="A99" s="91" t="s">
        <v>532</v>
      </c>
      <c r="B99" s="92" t="s">
        <v>36</v>
      </c>
      <c r="C99" s="90" t="s">
        <v>587</v>
      </c>
      <c r="D99" s="90" t="s">
        <v>557</v>
      </c>
      <c r="E99" s="90" t="s">
        <v>27</v>
      </c>
      <c r="F99" s="92" t="s">
        <v>243</v>
      </c>
      <c r="G99" s="90" t="s">
        <v>292</v>
      </c>
      <c r="H99" s="92" t="s">
        <v>243</v>
      </c>
      <c r="I99" s="90" t="s">
        <v>292</v>
      </c>
      <c r="J99" s="93">
        <v>189086.9</v>
      </c>
      <c r="K99" s="94">
        <v>43831</v>
      </c>
      <c r="L99" s="94">
        <v>43890</v>
      </c>
      <c r="M99" s="90" t="s">
        <v>376</v>
      </c>
      <c r="N99" s="94">
        <v>43885</v>
      </c>
    </row>
    <row r="100" spans="1:14" ht="97.5" customHeight="1">
      <c r="A100" s="91" t="s">
        <v>467</v>
      </c>
      <c r="B100" s="92" t="s">
        <v>36</v>
      </c>
      <c r="C100" s="90" t="s">
        <v>587</v>
      </c>
      <c r="D100" s="90" t="s">
        <v>557</v>
      </c>
      <c r="E100" s="90" t="s">
        <v>27</v>
      </c>
      <c r="F100" s="92" t="s">
        <v>243</v>
      </c>
      <c r="G100" s="90" t="s">
        <v>292</v>
      </c>
      <c r="H100" s="92" t="s">
        <v>243</v>
      </c>
      <c r="I100" s="90" t="s">
        <v>292</v>
      </c>
      <c r="J100" s="93">
        <v>879960.07</v>
      </c>
      <c r="K100" s="94">
        <v>43891</v>
      </c>
      <c r="L100" s="94">
        <v>44196</v>
      </c>
      <c r="M100" s="90" t="s">
        <v>465</v>
      </c>
      <c r="N100" s="94">
        <v>44049</v>
      </c>
    </row>
    <row r="101" spans="1:14" ht="102" customHeight="1">
      <c r="A101" s="91" t="s">
        <v>377</v>
      </c>
      <c r="B101" s="92" t="s">
        <v>36</v>
      </c>
      <c r="C101" s="90" t="s">
        <v>587</v>
      </c>
      <c r="D101" s="90" t="s">
        <v>531</v>
      </c>
      <c r="E101" s="90" t="s">
        <v>27</v>
      </c>
      <c r="F101" s="92" t="s">
        <v>240</v>
      </c>
      <c r="G101" s="90" t="s">
        <v>291</v>
      </c>
      <c r="H101" s="92" t="s">
        <v>240</v>
      </c>
      <c r="I101" s="90" t="s">
        <v>291</v>
      </c>
      <c r="J101" s="93">
        <v>12828.72</v>
      </c>
      <c r="K101" s="94">
        <v>43831</v>
      </c>
      <c r="L101" s="94">
        <v>43890</v>
      </c>
      <c r="M101" s="90" t="s">
        <v>378</v>
      </c>
      <c r="N101" s="94">
        <v>43865</v>
      </c>
    </row>
    <row r="102" spans="1:14" ht="108.75" customHeight="1">
      <c r="A102" s="91" t="s">
        <v>464</v>
      </c>
      <c r="B102" s="92" t="s">
        <v>36</v>
      </c>
      <c r="C102" s="90" t="s">
        <v>587</v>
      </c>
      <c r="D102" s="90" t="s">
        <v>531</v>
      </c>
      <c r="E102" s="90" t="s">
        <v>27</v>
      </c>
      <c r="F102" s="92" t="s">
        <v>240</v>
      </c>
      <c r="G102" s="90" t="s">
        <v>291</v>
      </c>
      <c r="H102" s="92" t="s">
        <v>240</v>
      </c>
      <c r="I102" s="90" t="s">
        <v>291</v>
      </c>
      <c r="J102" s="93">
        <v>67350.73</v>
      </c>
      <c r="K102" s="94">
        <v>43891</v>
      </c>
      <c r="L102" s="94">
        <v>44196</v>
      </c>
      <c r="M102" s="90" t="s">
        <v>465</v>
      </c>
      <c r="N102" s="94">
        <v>44049</v>
      </c>
    </row>
    <row r="103" spans="1:14" ht="52.5" customHeight="1">
      <c r="A103" s="117" t="s">
        <v>535</v>
      </c>
      <c r="B103" s="92" t="s">
        <v>36</v>
      </c>
      <c r="C103" s="90" t="s">
        <v>587</v>
      </c>
      <c r="D103" s="90" t="s">
        <v>536</v>
      </c>
      <c r="E103" s="90" t="s">
        <v>27</v>
      </c>
      <c r="F103" s="92" t="s">
        <v>243</v>
      </c>
      <c r="G103" s="90" t="s">
        <v>317</v>
      </c>
      <c r="H103" s="92" t="s">
        <v>243</v>
      </c>
      <c r="I103" s="90" t="s">
        <v>292</v>
      </c>
      <c r="J103" s="93">
        <v>451500</v>
      </c>
      <c r="K103" s="94">
        <v>44136</v>
      </c>
      <c r="L103" s="94">
        <v>44316</v>
      </c>
      <c r="M103" s="90">
        <v>1294</v>
      </c>
      <c r="N103" s="94">
        <v>44182</v>
      </c>
    </row>
    <row r="104" spans="1:14" ht="52.5" customHeight="1">
      <c r="A104" s="91" t="s">
        <v>565</v>
      </c>
      <c r="B104" s="92" t="s">
        <v>36</v>
      </c>
      <c r="C104" s="90" t="s">
        <v>587</v>
      </c>
      <c r="D104" s="90" t="s">
        <v>566</v>
      </c>
      <c r="E104" s="90" t="s">
        <v>245</v>
      </c>
      <c r="F104" s="109" t="s">
        <v>251</v>
      </c>
      <c r="G104" s="90" t="s">
        <v>252</v>
      </c>
      <c r="H104" s="109" t="s">
        <v>251</v>
      </c>
      <c r="I104" s="90" t="s">
        <v>252</v>
      </c>
      <c r="J104" s="93">
        <v>10500</v>
      </c>
      <c r="K104" s="94">
        <v>44197</v>
      </c>
      <c r="L104" s="94">
        <v>44469</v>
      </c>
      <c r="M104" s="90">
        <v>1330</v>
      </c>
      <c r="N104" s="94">
        <v>44194</v>
      </c>
    </row>
    <row r="105" spans="1:14" s="125" customFormat="1" ht="52.5" customHeight="1">
      <c r="A105" s="111"/>
      <c r="B105" s="116"/>
      <c r="C105" s="95"/>
      <c r="D105" s="95"/>
      <c r="E105" s="95"/>
      <c r="F105" s="116"/>
      <c r="G105" s="95"/>
      <c r="H105" s="116"/>
      <c r="I105" s="95"/>
      <c r="J105" s="123"/>
      <c r="K105" s="124"/>
      <c r="L105" s="124"/>
      <c r="M105" s="95"/>
      <c r="N105" s="124"/>
    </row>
    <row r="106" spans="1:14" s="125" customFormat="1" ht="52.5" customHeight="1">
      <c r="A106" s="111"/>
      <c r="B106" s="116"/>
      <c r="C106" s="95"/>
      <c r="D106" s="95"/>
      <c r="E106" s="95"/>
      <c r="F106" s="116"/>
      <c r="G106" s="116"/>
      <c r="H106" s="116"/>
      <c r="I106" s="116"/>
      <c r="J106" s="123"/>
      <c r="K106" s="124"/>
      <c r="L106" s="124"/>
      <c r="M106" s="95"/>
      <c r="N106" s="124"/>
    </row>
    <row r="107" spans="1:14" s="125" customFormat="1" ht="52.5" customHeight="1">
      <c r="A107" s="111"/>
      <c r="B107" s="116"/>
      <c r="C107" s="95"/>
      <c r="D107" s="95"/>
      <c r="E107" s="95"/>
      <c r="F107" s="116"/>
      <c r="G107" s="116"/>
      <c r="H107" s="116"/>
      <c r="I107" s="116"/>
      <c r="J107" s="123"/>
      <c r="K107" s="124"/>
      <c r="L107" s="124"/>
      <c r="M107" s="95"/>
      <c r="N107" s="124"/>
    </row>
    <row r="108" spans="1:14" s="125" customFormat="1" ht="52.5" customHeight="1">
      <c r="A108" s="111"/>
      <c r="B108" s="116"/>
      <c r="C108" s="95"/>
      <c r="D108" s="95"/>
      <c r="E108" s="95"/>
      <c r="F108" s="95"/>
      <c r="G108" s="116"/>
      <c r="H108" s="95"/>
      <c r="I108" s="116"/>
      <c r="J108" s="123"/>
      <c r="K108" s="124"/>
      <c r="L108" s="124"/>
      <c r="M108" s="95"/>
      <c r="N108" s="124"/>
    </row>
    <row r="109" spans="1:14" s="125" customFormat="1" ht="52.5" customHeight="1">
      <c r="A109" s="111"/>
      <c r="B109" s="116"/>
      <c r="C109" s="95"/>
      <c r="D109" s="95"/>
      <c r="E109" s="95"/>
      <c r="F109" s="116"/>
      <c r="G109" s="116"/>
      <c r="H109" s="126"/>
      <c r="I109" s="95"/>
      <c r="J109" s="123"/>
      <c r="K109" s="124"/>
      <c r="L109" s="124"/>
      <c r="M109" s="95"/>
      <c r="N109" s="124"/>
    </row>
    <row r="110" spans="1:14" s="125" customFormat="1" ht="52.5" customHeight="1">
      <c r="A110" s="111"/>
      <c r="B110" s="116"/>
      <c r="C110" s="95"/>
      <c r="D110" s="95"/>
      <c r="E110" s="95"/>
      <c r="F110" s="126"/>
      <c r="G110" s="95"/>
      <c r="H110" s="126"/>
      <c r="I110" s="95"/>
      <c r="J110" s="127"/>
      <c r="K110" s="124"/>
      <c r="L110" s="124"/>
      <c r="M110" s="95"/>
      <c r="N110" s="124"/>
    </row>
    <row r="111" spans="1:14" s="125" customFormat="1" ht="52.5" customHeight="1">
      <c r="A111" s="111"/>
      <c r="B111" s="116"/>
      <c r="C111" s="95"/>
      <c r="D111" s="95"/>
      <c r="E111" s="95"/>
      <c r="F111" s="126"/>
      <c r="G111" s="95"/>
      <c r="H111" s="126"/>
      <c r="I111" s="95"/>
      <c r="J111" s="123"/>
      <c r="K111" s="124"/>
      <c r="L111" s="124"/>
      <c r="M111" s="95"/>
      <c r="N111" s="124"/>
    </row>
    <row r="112" spans="1:14" s="125" customFormat="1" ht="52.5" customHeight="1">
      <c r="A112" s="111"/>
      <c r="B112" s="116"/>
      <c r="C112" s="95"/>
      <c r="D112" s="95"/>
      <c r="E112" s="95"/>
      <c r="F112" s="126"/>
      <c r="G112" s="95"/>
      <c r="H112" s="126"/>
      <c r="I112" s="95"/>
      <c r="J112" s="123"/>
      <c r="K112" s="124"/>
      <c r="L112" s="124"/>
      <c r="M112" s="95"/>
      <c r="N112" s="124"/>
    </row>
    <row r="113" spans="1:14" s="125" customFormat="1" ht="52.5" customHeight="1">
      <c r="A113" s="111"/>
      <c r="B113" s="116"/>
      <c r="C113" s="95"/>
      <c r="D113" s="95"/>
      <c r="E113" s="95"/>
      <c r="F113" s="126"/>
      <c r="G113" s="95"/>
      <c r="H113" s="116"/>
      <c r="I113" s="95"/>
      <c r="J113" s="127"/>
      <c r="K113" s="124"/>
      <c r="L113" s="124"/>
      <c r="M113" s="95"/>
      <c r="N113" s="124"/>
    </row>
    <row r="114" spans="1:14" s="125" customFormat="1" ht="52.5" customHeight="1">
      <c r="A114" s="111"/>
      <c r="B114" s="116"/>
      <c r="C114" s="95"/>
      <c r="D114" s="95"/>
      <c r="E114" s="95"/>
      <c r="F114" s="126"/>
      <c r="G114" s="95"/>
      <c r="H114" s="116"/>
      <c r="I114" s="95"/>
      <c r="J114" s="123"/>
      <c r="K114" s="124"/>
      <c r="L114" s="124"/>
      <c r="M114" s="95"/>
      <c r="N114" s="124"/>
    </row>
    <row r="115" spans="1:14" s="95" customFormat="1" ht="52.5" customHeight="1">
      <c r="A115" s="111"/>
      <c r="B115" s="116"/>
      <c r="F115" s="126"/>
      <c r="H115" s="116"/>
      <c r="J115" s="123"/>
      <c r="K115" s="124"/>
      <c r="L115" s="124"/>
      <c r="N115" s="124"/>
    </row>
    <row r="116" spans="1:14" s="125" customFormat="1" ht="52.5" customHeight="1">
      <c r="A116" s="111"/>
      <c r="B116" s="116"/>
      <c r="C116" s="95"/>
      <c r="D116" s="95"/>
      <c r="E116" s="95"/>
      <c r="F116" s="116"/>
      <c r="G116" s="95"/>
      <c r="H116" s="116"/>
      <c r="I116" s="95"/>
      <c r="J116" s="123"/>
      <c r="K116" s="124"/>
      <c r="L116" s="124"/>
      <c r="M116" s="95"/>
      <c r="N116" s="124"/>
    </row>
    <row r="117" spans="1:14" s="125" customFormat="1" ht="52.5" customHeight="1">
      <c r="A117" s="111"/>
      <c r="B117" s="116"/>
      <c r="C117" s="95"/>
      <c r="D117" s="95"/>
      <c r="E117" s="95"/>
      <c r="F117" s="116"/>
      <c r="G117" s="95"/>
      <c r="H117" s="116"/>
      <c r="I117" s="95"/>
      <c r="J117" s="123"/>
      <c r="K117" s="124"/>
      <c r="L117" s="124"/>
      <c r="M117" s="95"/>
      <c r="N117" s="124"/>
    </row>
    <row r="118" spans="1:14" s="125" customFormat="1" ht="52.5" customHeight="1">
      <c r="A118" s="111"/>
      <c r="B118" s="116"/>
      <c r="C118" s="95"/>
      <c r="D118" s="95"/>
      <c r="E118" s="95"/>
      <c r="F118" s="116"/>
      <c r="G118" s="95"/>
      <c r="H118" s="116"/>
      <c r="I118" s="95"/>
      <c r="J118" s="128"/>
      <c r="K118" s="124"/>
      <c r="L118" s="124"/>
      <c r="M118" s="95"/>
      <c r="N118" s="124"/>
    </row>
    <row r="119" spans="1:14" s="125" customFormat="1" ht="52.5" customHeight="1">
      <c r="A119" s="111"/>
      <c r="B119" s="116"/>
      <c r="C119" s="95"/>
      <c r="D119" s="95"/>
      <c r="E119" s="95"/>
      <c r="F119" s="116"/>
      <c r="G119" s="95"/>
      <c r="H119" s="116"/>
      <c r="I119" s="95"/>
      <c r="J119" s="123"/>
      <c r="K119" s="124"/>
      <c r="L119" s="124"/>
      <c r="M119" s="95"/>
      <c r="N119" s="124"/>
    </row>
    <row r="120" spans="1:14" s="95" customFormat="1" ht="52.5" customHeight="1">
      <c r="A120" s="111"/>
      <c r="B120" s="116"/>
      <c r="F120" s="126"/>
      <c r="H120" s="126"/>
      <c r="J120" s="123"/>
      <c r="K120" s="124"/>
      <c r="L120" s="124"/>
      <c r="N120" s="124"/>
    </row>
    <row r="121" spans="1:14" s="125" customFormat="1" ht="52.5" customHeight="1">
      <c r="A121" s="111"/>
      <c r="B121" s="116"/>
      <c r="C121" s="95"/>
      <c r="D121" s="95"/>
      <c r="E121" s="95"/>
      <c r="F121" s="116"/>
      <c r="G121" s="95"/>
      <c r="H121" s="116"/>
      <c r="I121" s="95"/>
      <c r="J121" s="123"/>
      <c r="K121" s="124"/>
      <c r="L121" s="124"/>
      <c r="M121" s="95"/>
      <c r="N121" s="95"/>
    </row>
    <row r="122" spans="1:14" s="125" customFormat="1" ht="52.5" customHeight="1">
      <c r="A122" s="111"/>
      <c r="B122" s="116"/>
      <c r="C122" s="95"/>
      <c r="D122" s="95"/>
      <c r="E122" s="95"/>
      <c r="F122" s="116"/>
      <c r="G122" s="95"/>
      <c r="H122" s="116"/>
      <c r="I122" s="95"/>
      <c r="J122" s="123"/>
      <c r="K122" s="124"/>
      <c r="L122" s="124"/>
      <c r="M122" s="95"/>
      <c r="N122" s="124"/>
    </row>
    <row r="123" spans="1:14" s="125" customFormat="1" ht="52.5" customHeight="1">
      <c r="A123" s="111"/>
      <c r="B123" s="116"/>
      <c r="C123" s="95"/>
      <c r="D123" s="95"/>
      <c r="E123" s="95"/>
      <c r="F123" s="116"/>
      <c r="G123" s="95"/>
      <c r="H123" s="116"/>
      <c r="I123" s="95"/>
      <c r="J123" s="123"/>
      <c r="K123" s="124"/>
      <c r="L123" s="124"/>
      <c r="M123" s="95"/>
      <c r="N123" s="124"/>
    </row>
    <row r="124" spans="1:14" s="125" customFormat="1" ht="52.5" customHeight="1">
      <c r="A124" s="111"/>
      <c r="B124" s="116"/>
      <c r="C124" s="95"/>
      <c r="D124" s="95"/>
      <c r="E124" s="95"/>
      <c r="F124" s="126"/>
      <c r="G124" s="95"/>
      <c r="H124" s="126"/>
      <c r="I124" s="95"/>
      <c r="J124" s="123"/>
      <c r="K124" s="124"/>
      <c r="L124" s="124"/>
      <c r="M124" s="95"/>
      <c r="N124" s="124"/>
    </row>
    <row r="125" spans="1:14" s="125" customFormat="1" ht="52.5" customHeight="1">
      <c r="A125" s="111"/>
      <c r="B125" s="116"/>
      <c r="C125" s="95"/>
      <c r="D125" s="95"/>
      <c r="E125" s="95"/>
      <c r="F125" s="116"/>
      <c r="G125" s="95"/>
      <c r="H125" s="116"/>
      <c r="I125" s="95"/>
      <c r="J125" s="123"/>
      <c r="K125" s="95"/>
      <c r="L125" s="95"/>
      <c r="M125" s="95"/>
      <c r="N125" s="95"/>
    </row>
    <row r="126" spans="1:14" s="125" customFormat="1" ht="52.5" customHeight="1">
      <c r="A126" s="129"/>
      <c r="B126" s="116"/>
      <c r="C126" s="95"/>
      <c r="D126" s="95"/>
      <c r="E126" s="95"/>
      <c r="F126" s="126"/>
      <c r="G126" s="95"/>
      <c r="H126" s="126"/>
      <c r="I126" s="95"/>
      <c r="J126" s="123"/>
      <c r="K126" s="124"/>
      <c r="L126" s="124"/>
      <c r="M126" s="95"/>
      <c r="N126" s="95"/>
    </row>
    <row r="127" spans="1:14" s="125" customFormat="1" ht="52.5" customHeight="1">
      <c r="A127" s="111"/>
      <c r="B127" s="116"/>
      <c r="C127" s="95"/>
      <c r="D127" s="95"/>
      <c r="E127" s="95"/>
      <c r="F127" s="116"/>
      <c r="G127" s="95"/>
      <c r="H127" s="126"/>
      <c r="I127" s="116"/>
      <c r="J127" s="123"/>
      <c r="K127" s="124"/>
      <c r="L127" s="124"/>
      <c r="M127" s="95"/>
      <c r="N127" s="124"/>
    </row>
    <row r="128" spans="1:14" s="125" customFormat="1" ht="52.5" customHeight="1">
      <c r="A128" s="111"/>
      <c r="B128" s="116"/>
      <c r="C128" s="95"/>
      <c r="D128" s="95"/>
      <c r="E128" s="95"/>
      <c r="F128" s="116"/>
      <c r="G128" s="95"/>
      <c r="H128" s="126"/>
      <c r="I128" s="116"/>
      <c r="J128" s="123"/>
      <c r="K128" s="124"/>
      <c r="L128" s="124"/>
      <c r="M128" s="95"/>
      <c r="N128" s="124"/>
    </row>
    <row r="129" spans="1:14" s="125" customFormat="1" ht="52.5" customHeight="1">
      <c r="A129" s="130"/>
      <c r="B129" s="116"/>
      <c r="C129" s="95"/>
      <c r="D129" s="95"/>
      <c r="E129" s="95"/>
      <c r="F129" s="116"/>
      <c r="G129" s="95"/>
      <c r="H129" s="116"/>
      <c r="I129" s="95"/>
      <c r="J129" s="123"/>
      <c r="K129" s="124"/>
      <c r="L129" s="124"/>
      <c r="M129" s="95"/>
      <c r="N129" s="95"/>
    </row>
    <row r="130" spans="1:14" s="125" customFormat="1" ht="52.5" customHeight="1">
      <c r="A130" s="111"/>
      <c r="B130" s="116"/>
      <c r="C130" s="95"/>
      <c r="D130" s="95"/>
      <c r="E130" s="95"/>
      <c r="F130" s="126"/>
      <c r="G130" s="95"/>
      <c r="H130" s="126"/>
      <c r="I130" s="95"/>
      <c r="J130" s="123"/>
      <c r="K130" s="124"/>
      <c r="L130" s="124"/>
      <c r="M130" s="95"/>
      <c r="N130" s="124"/>
    </row>
    <row r="131" spans="1:14" s="125" customFormat="1" ht="52.5" customHeight="1">
      <c r="A131" s="111"/>
      <c r="B131" s="116"/>
      <c r="C131" s="95"/>
      <c r="D131" s="95"/>
      <c r="E131" s="95"/>
      <c r="F131" s="116"/>
      <c r="G131" s="95"/>
      <c r="H131" s="116"/>
      <c r="I131" s="95"/>
      <c r="J131" s="123"/>
      <c r="K131" s="124"/>
      <c r="L131" s="124"/>
      <c r="M131" s="95"/>
      <c r="N131" s="124"/>
    </row>
    <row r="132" spans="1:14" s="125" customFormat="1" ht="52.5" customHeight="1">
      <c r="A132" s="111"/>
      <c r="B132" s="116"/>
      <c r="C132" s="95"/>
      <c r="D132" s="95"/>
      <c r="E132" s="95"/>
      <c r="F132" s="116"/>
      <c r="G132" s="95"/>
      <c r="H132" s="116"/>
      <c r="I132" s="95"/>
      <c r="J132" s="123"/>
      <c r="K132" s="124"/>
      <c r="L132" s="124"/>
      <c r="M132" s="95"/>
      <c r="N132" s="124"/>
    </row>
    <row r="133" spans="1:14" s="125" customFormat="1" ht="52.5" customHeight="1">
      <c r="A133" s="111"/>
      <c r="B133" s="116"/>
      <c r="C133" s="95"/>
      <c r="D133" s="95"/>
      <c r="E133" s="95"/>
      <c r="F133" s="116"/>
      <c r="G133" s="95"/>
      <c r="H133" s="116"/>
      <c r="I133" s="95"/>
      <c r="J133" s="123"/>
      <c r="K133" s="124"/>
      <c r="L133" s="124"/>
      <c r="M133" s="95"/>
      <c r="N133" s="124"/>
    </row>
    <row r="134" spans="1:14" s="125" customFormat="1" ht="52.5" customHeight="1">
      <c r="A134" s="111"/>
      <c r="B134" s="116"/>
      <c r="C134" s="95"/>
      <c r="D134" s="95"/>
      <c r="E134" s="95"/>
      <c r="F134" s="126"/>
      <c r="G134" s="95"/>
      <c r="H134" s="126"/>
      <c r="I134" s="95"/>
      <c r="J134" s="128"/>
      <c r="K134" s="124"/>
      <c r="L134" s="95"/>
      <c r="M134" s="95"/>
      <c r="N134" s="124"/>
    </row>
    <row r="135" spans="1:14" s="125" customFormat="1" ht="52.5" customHeight="1">
      <c r="A135" s="111"/>
      <c r="B135" s="116"/>
      <c r="C135" s="95"/>
      <c r="D135" s="131"/>
      <c r="E135" s="95"/>
      <c r="F135" s="126"/>
      <c r="G135" s="95"/>
      <c r="H135" s="126"/>
      <c r="I135" s="95"/>
      <c r="J135" s="128"/>
      <c r="K135" s="124"/>
      <c r="L135" s="124"/>
      <c r="M135" s="95"/>
      <c r="N135" s="124"/>
    </row>
    <row r="136" spans="1:14" s="125" customFormat="1" ht="52.5" customHeight="1">
      <c r="A136" s="111"/>
      <c r="B136" s="116"/>
      <c r="C136" s="95"/>
      <c r="D136" s="95"/>
      <c r="E136" s="95"/>
      <c r="F136" s="116"/>
      <c r="G136" s="95"/>
      <c r="H136" s="116"/>
      <c r="I136" s="95"/>
      <c r="J136" s="123"/>
      <c r="K136" s="124"/>
      <c r="L136" s="95"/>
      <c r="M136" s="95"/>
      <c r="N136" s="95"/>
    </row>
    <row r="137" spans="1:14" s="125" customFormat="1" ht="52.5" customHeight="1">
      <c r="A137" s="111"/>
      <c r="B137" s="116"/>
      <c r="C137" s="95"/>
      <c r="D137" s="95"/>
      <c r="E137" s="95"/>
      <c r="F137" s="126"/>
      <c r="G137" s="95"/>
      <c r="H137" s="126"/>
      <c r="I137" s="95"/>
      <c r="J137" s="123"/>
      <c r="K137" s="124"/>
      <c r="L137" s="124"/>
      <c r="M137" s="95"/>
      <c r="N137" s="124"/>
    </row>
    <row r="138" spans="1:14" s="133" customFormat="1" ht="52.5" customHeight="1">
      <c r="A138" s="111"/>
      <c r="B138" s="116"/>
      <c r="C138" s="95"/>
      <c r="D138" s="95"/>
      <c r="E138" s="95"/>
      <c r="F138" s="116"/>
      <c r="G138" s="125"/>
      <c r="H138" s="116"/>
      <c r="I138" s="125"/>
      <c r="J138" s="123"/>
      <c r="K138" s="132"/>
      <c r="L138" s="132"/>
      <c r="M138" s="95"/>
      <c r="N138" s="124"/>
    </row>
    <row r="139" spans="1:14" s="125" customFormat="1" ht="52.5" customHeight="1">
      <c r="A139" s="111"/>
      <c r="B139" s="116"/>
      <c r="C139" s="95"/>
      <c r="D139" s="95"/>
      <c r="E139" s="95"/>
      <c r="F139" s="116"/>
      <c r="G139" s="95"/>
      <c r="H139" s="116"/>
      <c r="I139" s="95"/>
      <c r="J139" s="128"/>
      <c r="K139" s="132"/>
      <c r="L139" s="132"/>
      <c r="M139" s="95"/>
      <c r="N139" s="124"/>
    </row>
    <row r="140" spans="1:14" s="125" customFormat="1" ht="52.5" customHeight="1">
      <c r="A140" s="111"/>
      <c r="B140" s="116"/>
      <c r="C140" s="95"/>
      <c r="D140" s="95"/>
      <c r="E140" s="95"/>
      <c r="F140" s="116"/>
      <c r="G140" s="95"/>
      <c r="H140" s="116"/>
      <c r="I140" s="95"/>
      <c r="J140" s="123"/>
      <c r="K140" s="132"/>
      <c r="L140" s="132"/>
      <c r="M140" s="95"/>
      <c r="N140" s="124"/>
    </row>
    <row r="141" spans="1:14" s="125" customFormat="1" ht="52.5" customHeight="1">
      <c r="A141" s="111"/>
      <c r="B141" s="116"/>
      <c r="C141" s="95"/>
      <c r="D141" s="95"/>
      <c r="E141" s="95"/>
      <c r="F141" s="116"/>
      <c r="G141" s="95"/>
      <c r="H141" s="116"/>
      <c r="I141" s="95"/>
      <c r="J141" s="123"/>
      <c r="K141" s="132"/>
      <c r="L141" s="132"/>
      <c r="M141" s="95"/>
      <c r="N141" s="124"/>
    </row>
    <row r="142" spans="1:14" s="95" customFormat="1" ht="52.5" customHeight="1">
      <c r="A142" s="111"/>
      <c r="B142" s="116"/>
      <c r="F142" s="116"/>
      <c r="H142" s="116"/>
      <c r="J142" s="123"/>
      <c r="K142" s="124"/>
      <c r="L142" s="124"/>
      <c r="N142" s="124"/>
    </row>
    <row r="143" spans="1:14" s="125" customFormat="1" ht="52.5" customHeight="1">
      <c r="A143" s="111"/>
      <c r="B143" s="116"/>
      <c r="C143" s="95"/>
      <c r="D143" s="95"/>
      <c r="E143" s="95"/>
      <c r="F143" s="116"/>
      <c r="G143" s="95"/>
      <c r="H143" s="116"/>
      <c r="I143" s="95"/>
      <c r="J143" s="123"/>
      <c r="K143" s="124"/>
      <c r="L143" s="124"/>
      <c r="M143" s="95"/>
      <c r="N143" s="124"/>
    </row>
    <row r="144" spans="1:14" s="125" customFormat="1" ht="52.5" customHeight="1">
      <c r="A144" s="111"/>
      <c r="B144" s="116"/>
      <c r="C144" s="95"/>
      <c r="D144" s="95"/>
      <c r="E144" s="95"/>
      <c r="F144" s="116"/>
      <c r="G144" s="95"/>
      <c r="H144" s="116"/>
      <c r="I144" s="95"/>
      <c r="J144" s="127"/>
      <c r="K144" s="124"/>
      <c r="L144" s="124"/>
      <c r="M144" s="95"/>
      <c r="N144" s="124"/>
    </row>
    <row r="145" spans="1:14" s="125" customFormat="1" ht="52.5" customHeight="1">
      <c r="A145" s="111"/>
      <c r="B145" s="116"/>
      <c r="C145" s="95"/>
      <c r="D145" s="95"/>
      <c r="E145" s="95"/>
      <c r="F145" s="95"/>
      <c r="G145" s="95"/>
      <c r="H145" s="95"/>
      <c r="I145" s="95"/>
      <c r="J145" s="123"/>
      <c r="K145" s="124"/>
      <c r="L145" s="124"/>
      <c r="M145" s="95"/>
      <c r="N145" s="124"/>
    </row>
    <row r="146" spans="1:14" s="125" customFormat="1" ht="52.5" customHeight="1">
      <c r="A146" s="111"/>
      <c r="B146" s="116"/>
      <c r="C146" s="95"/>
      <c r="D146" s="95"/>
      <c r="E146" s="95"/>
      <c r="F146" s="95"/>
      <c r="G146" s="95"/>
      <c r="H146" s="95"/>
      <c r="I146" s="95"/>
      <c r="J146" s="127"/>
      <c r="K146" s="124"/>
      <c r="L146" s="124"/>
      <c r="M146" s="95"/>
      <c r="N146" s="124"/>
    </row>
    <row r="147" spans="1:14" s="125" customFormat="1" ht="52.5" customHeight="1">
      <c r="A147" s="111"/>
      <c r="B147" s="116"/>
      <c r="C147" s="95"/>
      <c r="D147" s="95"/>
      <c r="E147" s="95"/>
      <c r="F147" s="134"/>
      <c r="G147" s="95"/>
      <c r="H147" s="134"/>
      <c r="J147" s="127"/>
      <c r="K147" s="124"/>
      <c r="L147" s="124"/>
      <c r="M147" s="95"/>
      <c r="N147" s="124"/>
    </row>
    <row r="148" spans="1:14" s="125" customFormat="1" ht="52.5" customHeight="1">
      <c r="A148" s="111"/>
      <c r="B148" s="116"/>
      <c r="C148" s="95"/>
      <c r="D148" s="95"/>
      <c r="E148" s="95"/>
      <c r="F148" s="126"/>
      <c r="G148" s="95"/>
      <c r="H148" s="126"/>
      <c r="I148" s="95"/>
      <c r="J148" s="123"/>
      <c r="K148" s="124"/>
      <c r="L148" s="124"/>
      <c r="M148" s="95"/>
      <c r="N148" s="124"/>
    </row>
    <row r="149" spans="1:14" s="125" customFormat="1" ht="52.5" customHeight="1">
      <c r="A149" s="111"/>
      <c r="B149" s="116"/>
      <c r="C149" s="95"/>
      <c r="D149" s="95"/>
      <c r="E149" s="95"/>
      <c r="F149" s="116"/>
      <c r="G149" s="95"/>
      <c r="H149" s="116"/>
      <c r="I149" s="95"/>
      <c r="J149" s="123"/>
      <c r="K149" s="124"/>
      <c r="L149" s="124"/>
      <c r="M149" s="95"/>
      <c r="N149" s="124"/>
    </row>
    <row r="150" spans="1:14" s="125" customFormat="1" ht="52.5" customHeight="1">
      <c r="A150" s="111"/>
      <c r="B150" s="116"/>
      <c r="C150" s="95"/>
      <c r="D150" s="95"/>
      <c r="E150" s="95"/>
      <c r="F150" s="126"/>
      <c r="G150" s="95"/>
      <c r="H150" s="126"/>
      <c r="I150" s="95"/>
      <c r="J150" s="123"/>
      <c r="K150" s="124"/>
      <c r="L150" s="124"/>
      <c r="M150" s="95"/>
      <c r="N150" s="124"/>
    </row>
    <row r="151" spans="1:14" s="125" customFormat="1" ht="52.5" customHeight="1">
      <c r="A151" s="111"/>
      <c r="B151" s="116"/>
      <c r="C151" s="95"/>
      <c r="D151" s="95"/>
      <c r="E151" s="95"/>
      <c r="F151" s="126"/>
      <c r="G151" s="95"/>
      <c r="H151" s="126"/>
      <c r="I151" s="95"/>
      <c r="J151" s="123"/>
      <c r="K151" s="124"/>
      <c r="L151" s="124"/>
      <c r="M151" s="95"/>
      <c r="N151" s="124"/>
    </row>
    <row r="152" spans="1:14" s="125" customFormat="1" ht="52.5" customHeight="1">
      <c r="A152" s="111"/>
      <c r="B152" s="116"/>
      <c r="C152" s="95"/>
      <c r="D152" s="95"/>
      <c r="E152" s="95"/>
      <c r="F152" s="126"/>
      <c r="G152" s="95"/>
      <c r="H152" s="126"/>
      <c r="I152" s="95"/>
      <c r="J152" s="123"/>
      <c r="K152" s="124"/>
      <c r="L152" s="124"/>
      <c r="M152" s="95"/>
      <c r="N152" s="124"/>
    </row>
    <row r="153" spans="1:14" s="125" customFormat="1" ht="52.5" customHeight="1">
      <c r="A153" s="111"/>
      <c r="B153" s="116"/>
      <c r="C153" s="95"/>
      <c r="D153" s="95"/>
      <c r="E153" s="95"/>
      <c r="F153" s="126"/>
      <c r="G153" s="95"/>
      <c r="H153" s="126"/>
      <c r="I153" s="95"/>
      <c r="J153" s="123"/>
      <c r="K153" s="124"/>
      <c r="L153" s="124"/>
      <c r="M153" s="95"/>
      <c r="N153" s="124"/>
    </row>
    <row r="154" spans="1:14" s="125" customFormat="1" ht="52.5" customHeight="1">
      <c r="A154" s="111"/>
      <c r="B154" s="116"/>
      <c r="C154" s="95"/>
      <c r="D154" s="95"/>
      <c r="E154" s="95"/>
      <c r="F154" s="126"/>
      <c r="G154" s="95"/>
      <c r="H154" s="126"/>
      <c r="I154" s="95"/>
      <c r="J154" s="123"/>
      <c r="K154" s="124"/>
      <c r="L154" s="124"/>
      <c r="M154" s="95"/>
      <c r="N154" s="124"/>
    </row>
    <row r="155" spans="1:14" s="125" customFormat="1" ht="52.5" customHeight="1">
      <c r="A155" s="111"/>
      <c r="B155" s="116"/>
      <c r="C155" s="95"/>
      <c r="D155" s="95"/>
      <c r="E155" s="95"/>
      <c r="F155" s="126"/>
      <c r="G155" s="95"/>
      <c r="H155" s="126"/>
      <c r="I155" s="95"/>
      <c r="J155" s="123"/>
      <c r="K155" s="124"/>
      <c r="L155" s="124"/>
      <c r="M155" s="95"/>
      <c r="N155" s="95"/>
    </row>
    <row r="156" spans="1:14" s="125" customFormat="1" ht="52.5" customHeight="1">
      <c r="A156" s="111"/>
      <c r="B156" s="116"/>
      <c r="C156" s="95"/>
      <c r="D156" s="95"/>
      <c r="E156" s="95"/>
      <c r="F156" s="126"/>
      <c r="G156" s="95"/>
      <c r="H156" s="126"/>
      <c r="I156" s="95"/>
      <c r="J156" s="123"/>
      <c r="K156" s="124"/>
      <c r="L156" s="124"/>
      <c r="M156" s="95"/>
      <c r="N156" s="124"/>
    </row>
    <row r="157" spans="1:14" s="125" customFormat="1" ht="52.5" customHeight="1">
      <c r="A157" s="111"/>
      <c r="B157" s="116"/>
      <c r="C157" s="95"/>
      <c r="D157" s="95"/>
      <c r="E157" s="95"/>
      <c r="F157" s="126"/>
      <c r="G157" s="95"/>
      <c r="H157" s="126"/>
      <c r="I157" s="95"/>
      <c r="J157" s="123"/>
      <c r="K157" s="124"/>
      <c r="L157" s="124"/>
      <c r="M157" s="95"/>
      <c r="N157" s="124"/>
    </row>
    <row r="158" spans="1:14" s="125" customFormat="1" ht="52.5" customHeight="1">
      <c r="A158" s="111"/>
      <c r="B158" s="116"/>
      <c r="C158" s="95"/>
      <c r="D158" s="95"/>
      <c r="E158" s="95"/>
      <c r="F158" s="116"/>
      <c r="G158" s="95"/>
      <c r="H158" s="116"/>
      <c r="I158" s="95"/>
      <c r="J158" s="123"/>
      <c r="K158" s="124"/>
      <c r="L158" s="124"/>
      <c r="M158" s="95"/>
      <c r="N158" s="95"/>
    </row>
    <row r="159" spans="1:14" s="125" customFormat="1" ht="52.5" customHeight="1">
      <c r="A159" s="111"/>
      <c r="B159" s="116"/>
      <c r="C159" s="95"/>
      <c r="D159" s="95"/>
      <c r="E159" s="95"/>
      <c r="F159" s="116"/>
      <c r="G159" s="95"/>
      <c r="H159" s="116"/>
      <c r="I159" s="95"/>
      <c r="J159" s="123"/>
      <c r="K159" s="124"/>
      <c r="L159" s="124"/>
      <c r="M159" s="95"/>
      <c r="N159" s="95"/>
    </row>
    <row r="160" spans="1:14" s="125" customFormat="1" ht="52.5" customHeight="1">
      <c r="A160" s="111"/>
      <c r="B160" s="116"/>
      <c r="C160" s="95"/>
      <c r="D160" s="95"/>
      <c r="E160" s="95"/>
      <c r="F160" s="116"/>
      <c r="G160" s="95"/>
      <c r="H160" s="116"/>
      <c r="I160" s="95"/>
      <c r="J160" s="123"/>
      <c r="K160" s="95"/>
      <c r="L160" s="95"/>
      <c r="M160" s="95"/>
      <c r="N160" s="95"/>
    </row>
    <row r="161" spans="1:14" s="125" customFormat="1" ht="52.5" customHeight="1">
      <c r="A161" s="111"/>
      <c r="B161" s="126"/>
      <c r="C161" s="95"/>
      <c r="D161" s="95"/>
      <c r="E161" s="95"/>
      <c r="F161" s="116"/>
      <c r="G161" s="95"/>
      <c r="H161" s="116"/>
      <c r="I161" s="95"/>
      <c r="J161" s="123"/>
      <c r="K161" s="95"/>
      <c r="L161" s="95"/>
      <c r="M161" s="95"/>
      <c r="N161" s="95"/>
    </row>
    <row r="162" spans="1:14" s="125" customFormat="1" ht="52.5" customHeight="1">
      <c r="A162" s="111"/>
      <c r="B162" s="126"/>
      <c r="C162" s="95"/>
      <c r="D162" s="95"/>
      <c r="E162" s="95"/>
      <c r="F162" s="116"/>
      <c r="G162" s="95"/>
      <c r="H162" s="116"/>
      <c r="I162" s="95"/>
      <c r="J162" s="123"/>
      <c r="K162" s="95"/>
      <c r="L162" s="95"/>
      <c r="M162" s="95"/>
      <c r="N162" s="95"/>
    </row>
    <row r="163" spans="1:14" s="125" customFormat="1" ht="52.5" customHeight="1">
      <c r="A163" s="111"/>
      <c r="B163" s="126"/>
      <c r="C163" s="95"/>
      <c r="D163" s="95"/>
      <c r="E163" s="95"/>
      <c r="F163" s="116"/>
      <c r="G163" s="95"/>
      <c r="H163" s="116"/>
      <c r="I163" s="95"/>
      <c r="J163" s="123"/>
      <c r="K163" s="95"/>
      <c r="L163" s="95"/>
      <c r="M163" s="95"/>
      <c r="N163" s="95"/>
    </row>
    <row r="164" spans="1:14" s="125" customFormat="1" ht="52.5" customHeight="1">
      <c r="A164" s="111"/>
      <c r="B164" s="126"/>
      <c r="C164" s="95"/>
      <c r="D164" s="95"/>
      <c r="E164" s="95"/>
      <c r="F164" s="116"/>
      <c r="G164" s="95"/>
      <c r="H164" s="116"/>
      <c r="I164" s="95"/>
      <c r="J164" s="123"/>
      <c r="K164" s="95"/>
      <c r="L164" s="95"/>
      <c r="M164" s="95"/>
      <c r="N164" s="95"/>
    </row>
    <row r="165" spans="1:14" s="125" customFormat="1" ht="52.5" customHeight="1">
      <c r="A165" s="111"/>
      <c r="B165" s="126"/>
      <c r="C165" s="95"/>
      <c r="D165" s="95"/>
      <c r="E165" s="95"/>
      <c r="F165" s="116"/>
      <c r="G165" s="95"/>
      <c r="H165" s="116"/>
      <c r="I165" s="95"/>
      <c r="J165" s="123"/>
      <c r="K165" s="95"/>
      <c r="L165" s="95"/>
      <c r="M165" s="95"/>
      <c r="N165" s="95"/>
    </row>
    <row r="166" spans="1:14" s="125" customFormat="1" ht="52.5" customHeight="1">
      <c r="A166" s="111"/>
      <c r="B166" s="126"/>
      <c r="C166" s="95"/>
      <c r="D166" s="95"/>
      <c r="E166" s="95"/>
      <c r="F166" s="116"/>
      <c r="G166" s="95"/>
      <c r="H166" s="116"/>
      <c r="I166" s="95"/>
      <c r="J166" s="123"/>
      <c r="K166" s="95"/>
      <c r="L166" s="95"/>
      <c r="M166" s="95"/>
      <c r="N166" s="95"/>
    </row>
    <row r="167" spans="1:14" s="125" customFormat="1" ht="52.5" customHeight="1">
      <c r="A167" s="111"/>
      <c r="B167" s="126"/>
      <c r="C167" s="95"/>
      <c r="D167" s="95"/>
      <c r="E167" s="95"/>
      <c r="F167" s="116"/>
      <c r="G167" s="95"/>
      <c r="H167" s="116"/>
      <c r="I167" s="95"/>
      <c r="J167" s="123"/>
      <c r="K167" s="95"/>
      <c r="L167" s="95"/>
      <c r="M167" s="95"/>
      <c r="N167" s="95"/>
    </row>
    <row r="168" spans="1:14" s="125" customFormat="1" ht="52.5" customHeight="1">
      <c r="A168" s="111"/>
      <c r="B168" s="126"/>
      <c r="C168" s="95"/>
      <c r="D168" s="95"/>
      <c r="E168" s="95"/>
      <c r="F168" s="116"/>
      <c r="G168" s="95"/>
      <c r="H168" s="116"/>
      <c r="I168" s="95"/>
      <c r="J168" s="123"/>
      <c r="K168" s="95"/>
      <c r="L168" s="95"/>
      <c r="M168" s="95"/>
      <c r="N168" s="95"/>
    </row>
    <row r="169" spans="1:14" s="125" customFormat="1" ht="52.5" customHeight="1">
      <c r="A169" s="111"/>
      <c r="B169" s="126"/>
      <c r="C169" s="95"/>
      <c r="D169" s="95"/>
      <c r="E169" s="95"/>
      <c r="F169" s="116"/>
      <c r="G169" s="95"/>
      <c r="H169" s="116"/>
      <c r="I169" s="95"/>
      <c r="J169" s="123"/>
      <c r="K169" s="95"/>
      <c r="L169" s="95"/>
      <c r="M169" s="95"/>
      <c r="N169" s="95"/>
    </row>
    <row r="170" spans="1:14" s="125" customFormat="1" ht="52.5" customHeight="1">
      <c r="A170" s="111"/>
      <c r="B170" s="126"/>
      <c r="C170" s="95"/>
      <c r="D170" s="95"/>
      <c r="E170" s="95"/>
      <c r="F170" s="116"/>
      <c r="G170" s="95"/>
      <c r="H170" s="116"/>
      <c r="I170" s="95"/>
      <c r="J170" s="123"/>
      <c r="K170" s="95"/>
      <c r="L170" s="95"/>
      <c r="M170" s="95"/>
      <c r="N170" s="95"/>
    </row>
    <row r="171" spans="1:14" s="125" customFormat="1" ht="52.5" customHeight="1">
      <c r="A171" s="111"/>
      <c r="B171" s="126"/>
      <c r="C171" s="95"/>
      <c r="D171" s="95"/>
      <c r="E171" s="95"/>
      <c r="F171" s="116"/>
      <c r="G171" s="95"/>
      <c r="H171" s="116"/>
      <c r="I171" s="95"/>
      <c r="J171" s="123"/>
      <c r="K171" s="95"/>
      <c r="L171" s="95"/>
      <c r="M171" s="95"/>
      <c r="N171" s="95"/>
    </row>
    <row r="172" spans="1:14" s="125" customFormat="1" ht="52.5" customHeight="1">
      <c r="A172" s="111"/>
      <c r="B172" s="126"/>
      <c r="C172" s="95"/>
      <c r="D172" s="95"/>
      <c r="E172" s="95"/>
      <c r="F172" s="116"/>
      <c r="G172" s="95"/>
      <c r="H172" s="116"/>
      <c r="I172" s="95"/>
      <c r="J172" s="123"/>
      <c r="K172" s="95"/>
      <c r="L172" s="95"/>
      <c r="M172" s="95"/>
      <c r="N172" s="95"/>
    </row>
    <row r="173" spans="1:14" s="125" customFormat="1" ht="52.5" customHeight="1">
      <c r="A173" s="111"/>
      <c r="B173" s="126"/>
      <c r="C173" s="95"/>
      <c r="D173" s="95"/>
      <c r="E173" s="95"/>
      <c r="F173" s="116"/>
      <c r="G173" s="95"/>
      <c r="H173" s="116"/>
      <c r="I173" s="95"/>
      <c r="J173" s="123"/>
      <c r="K173" s="95"/>
      <c r="L173" s="95"/>
      <c r="M173" s="95"/>
      <c r="N173" s="95"/>
    </row>
    <row r="174" spans="1:14" s="125" customFormat="1" ht="52.5" customHeight="1">
      <c r="A174" s="111"/>
      <c r="B174" s="126"/>
      <c r="C174" s="95"/>
      <c r="D174" s="95"/>
      <c r="E174" s="95"/>
      <c r="F174" s="116"/>
      <c r="G174" s="95"/>
      <c r="H174" s="116"/>
      <c r="I174" s="95"/>
      <c r="J174" s="123"/>
      <c r="K174" s="95"/>
      <c r="L174" s="95"/>
      <c r="M174" s="95"/>
      <c r="N174" s="95"/>
    </row>
    <row r="175" spans="1:14" s="125" customFormat="1" ht="52.5" customHeight="1">
      <c r="A175" s="111"/>
      <c r="B175" s="126"/>
      <c r="C175" s="95"/>
      <c r="D175" s="95"/>
      <c r="E175" s="95"/>
      <c r="F175" s="116"/>
      <c r="G175" s="95"/>
      <c r="H175" s="116"/>
      <c r="I175" s="95"/>
      <c r="J175" s="123"/>
      <c r="K175" s="95"/>
      <c r="L175" s="95"/>
      <c r="M175" s="95"/>
      <c r="N175" s="95"/>
    </row>
    <row r="176" spans="1:14" s="125" customFormat="1" ht="52.5" customHeight="1">
      <c r="A176" s="111"/>
      <c r="B176" s="126"/>
      <c r="C176" s="95"/>
      <c r="D176" s="95"/>
      <c r="E176" s="95"/>
      <c r="F176" s="116"/>
      <c r="G176" s="95"/>
      <c r="H176" s="116"/>
      <c r="I176" s="95"/>
      <c r="J176" s="123"/>
      <c r="K176" s="95"/>
      <c r="L176" s="95"/>
      <c r="M176" s="95"/>
      <c r="N176" s="95"/>
    </row>
    <row r="177" spans="1:14" s="125" customFormat="1" ht="52.5" customHeight="1">
      <c r="A177" s="111"/>
      <c r="B177" s="126"/>
      <c r="C177" s="95"/>
      <c r="D177" s="95"/>
      <c r="E177" s="95"/>
      <c r="F177" s="116"/>
      <c r="G177" s="95"/>
      <c r="H177" s="116"/>
      <c r="I177" s="95"/>
      <c r="J177" s="123"/>
      <c r="K177" s="95"/>
      <c r="L177" s="95"/>
      <c r="M177" s="95"/>
      <c r="N177" s="95"/>
    </row>
    <row r="178" spans="1:14" s="125" customFormat="1" ht="52.5" customHeight="1">
      <c r="A178" s="111"/>
      <c r="B178" s="126"/>
      <c r="C178" s="95"/>
      <c r="D178" s="95"/>
      <c r="E178" s="95"/>
      <c r="F178" s="116"/>
      <c r="G178" s="95"/>
      <c r="H178" s="116"/>
      <c r="I178" s="95"/>
      <c r="J178" s="123"/>
      <c r="K178" s="95"/>
      <c r="L178" s="95"/>
      <c r="M178" s="95"/>
      <c r="N178" s="95"/>
    </row>
    <row r="179" spans="1:14" s="125" customFormat="1" ht="52.5" customHeight="1">
      <c r="A179" s="111"/>
      <c r="B179" s="126"/>
      <c r="C179" s="95"/>
      <c r="D179" s="95"/>
      <c r="E179" s="95"/>
      <c r="F179" s="116"/>
      <c r="G179" s="95"/>
      <c r="H179" s="116"/>
      <c r="I179" s="95"/>
      <c r="J179" s="123"/>
      <c r="K179" s="95"/>
      <c r="L179" s="95"/>
      <c r="M179" s="95"/>
      <c r="N179" s="95"/>
    </row>
    <row r="180" spans="1:14" s="125" customFormat="1" ht="52.5" customHeight="1">
      <c r="A180" s="111"/>
      <c r="B180" s="126"/>
      <c r="C180" s="95"/>
      <c r="D180" s="95"/>
      <c r="E180" s="95"/>
      <c r="F180" s="116"/>
      <c r="G180" s="95"/>
      <c r="H180" s="116"/>
      <c r="I180" s="95"/>
      <c r="J180" s="123"/>
      <c r="K180" s="95"/>
      <c r="L180" s="95"/>
      <c r="M180" s="95"/>
      <c r="N180" s="95"/>
    </row>
    <row r="181" spans="1:14" s="125" customFormat="1" ht="52.5" customHeight="1">
      <c r="A181" s="111"/>
      <c r="B181" s="126"/>
      <c r="C181" s="95"/>
      <c r="D181" s="95"/>
      <c r="E181" s="95"/>
      <c r="F181" s="116"/>
      <c r="G181" s="95"/>
      <c r="H181" s="116"/>
      <c r="I181" s="95"/>
      <c r="J181" s="123"/>
      <c r="K181" s="95"/>
      <c r="L181" s="95"/>
      <c r="M181" s="95"/>
      <c r="N181" s="95"/>
    </row>
    <row r="182" spans="1:14" s="125" customFormat="1" ht="52.5" customHeight="1">
      <c r="A182" s="111"/>
      <c r="B182" s="126"/>
      <c r="C182" s="95"/>
      <c r="D182" s="95"/>
      <c r="E182" s="95"/>
      <c r="F182" s="116"/>
      <c r="G182" s="95"/>
      <c r="H182" s="116"/>
      <c r="I182" s="95"/>
      <c r="J182" s="123"/>
      <c r="K182" s="95"/>
      <c r="L182" s="95"/>
      <c r="M182" s="95"/>
      <c r="N182" s="95"/>
    </row>
    <row r="183" spans="1:14" s="125" customFormat="1" ht="52.5" customHeight="1">
      <c r="A183" s="111"/>
      <c r="B183" s="126"/>
      <c r="C183" s="95"/>
      <c r="D183" s="95"/>
      <c r="E183" s="95"/>
      <c r="F183" s="116"/>
      <c r="G183" s="95"/>
      <c r="H183" s="116"/>
      <c r="I183" s="95"/>
      <c r="J183" s="123"/>
      <c r="K183" s="95"/>
      <c r="L183" s="95"/>
      <c r="M183" s="95"/>
      <c r="N183" s="95"/>
    </row>
    <row r="184" spans="1:14" s="125" customFormat="1" ht="52.5" customHeight="1">
      <c r="A184" s="111"/>
      <c r="B184" s="126"/>
      <c r="C184" s="95"/>
      <c r="D184" s="95"/>
      <c r="E184" s="95"/>
      <c r="F184" s="116"/>
      <c r="G184" s="95"/>
      <c r="H184" s="116"/>
      <c r="I184" s="95"/>
      <c r="J184" s="123"/>
      <c r="K184" s="95"/>
      <c r="L184" s="95"/>
      <c r="M184" s="95"/>
      <c r="N184" s="95"/>
    </row>
    <row r="185" spans="1:14" s="125" customFormat="1" ht="52.5" customHeight="1">
      <c r="A185" s="111"/>
      <c r="B185" s="126"/>
      <c r="C185" s="95"/>
      <c r="D185" s="95"/>
      <c r="E185" s="95"/>
      <c r="F185" s="116"/>
      <c r="G185" s="95"/>
      <c r="H185" s="116"/>
      <c r="I185" s="95"/>
      <c r="J185" s="123"/>
      <c r="K185" s="95"/>
      <c r="L185" s="95"/>
      <c r="M185" s="95"/>
      <c r="N185" s="95"/>
    </row>
    <row r="186" spans="1:14" s="125" customFormat="1" ht="52.5" customHeight="1">
      <c r="A186" s="111"/>
      <c r="B186" s="126"/>
      <c r="C186" s="95"/>
      <c r="D186" s="95"/>
      <c r="E186" s="95"/>
      <c r="F186" s="116"/>
      <c r="G186" s="95"/>
      <c r="H186" s="116"/>
      <c r="I186" s="95"/>
      <c r="J186" s="123"/>
      <c r="K186" s="95"/>
      <c r="L186" s="95"/>
      <c r="M186" s="95"/>
      <c r="N186" s="95"/>
    </row>
    <row r="187" spans="1:14" s="125" customFormat="1" ht="52.5" customHeight="1">
      <c r="A187" s="111"/>
      <c r="B187" s="126"/>
      <c r="C187" s="95"/>
      <c r="D187" s="95"/>
      <c r="E187" s="95"/>
      <c r="F187" s="116"/>
      <c r="G187" s="95"/>
      <c r="H187" s="116"/>
      <c r="I187" s="95"/>
      <c r="J187" s="123"/>
      <c r="K187" s="95"/>
      <c r="L187" s="95"/>
      <c r="M187" s="95"/>
      <c r="N187" s="95"/>
    </row>
    <row r="188" spans="1:14" s="125" customFormat="1" ht="52.5" customHeight="1">
      <c r="A188" s="111"/>
      <c r="B188" s="126"/>
      <c r="C188" s="95"/>
      <c r="D188" s="95"/>
      <c r="E188" s="95"/>
      <c r="F188" s="116"/>
      <c r="G188" s="95"/>
      <c r="H188" s="116"/>
      <c r="I188" s="95"/>
      <c r="J188" s="123"/>
      <c r="K188" s="95"/>
      <c r="L188" s="95"/>
      <c r="M188" s="95"/>
      <c r="N188" s="95"/>
    </row>
    <row r="189" spans="1:14" s="125" customFormat="1" ht="52.5" customHeight="1">
      <c r="A189" s="111"/>
      <c r="B189" s="126"/>
      <c r="C189" s="95"/>
      <c r="D189" s="95"/>
      <c r="E189" s="95"/>
      <c r="F189" s="116"/>
      <c r="G189" s="95"/>
      <c r="H189" s="116"/>
      <c r="I189" s="95"/>
      <c r="J189" s="123"/>
      <c r="K189" s="95"/>
      <c r="L189" s="95"/>
      <c r="M189" s="95"/>
      <c r="N189" s="95"/>
    </row>
    <row r="190" spans="1:14" s="125" customFormat="1" ht="52.5" customHeight="1">
      <c r="A190" s="111"/>
      <c r="B190" s="126"/>
      <c r="C190" s="95"/>
      <c r="D190" s="95"/>
      <c r="E190" s="95"/>
      <c r="F190" s="116"/>
      <c r="G190" s="95"/>
      <c r="H190" s="116"/>
      <c r="I190" s="95"/>
      <c r="J190" s="123"/>
      <c r="K190" s="95"/>
      <c r="L190" s="95"/>
      <c r="M190" s="95"/>
      <c r="N190" s="95"/>
    </row>
    <row r="191" spans="1:14" s="125" customFormat="1" ht="52.5" customHeight="1">
      <c r="A191" s="111"/>
      <c r="B191" s="126"/>
      <c r="C191" s="95"/>
      <c r="D191" s="95"/>
      <c r="E191" s="95"/>
      <c r="F191" s="116"/>
      <c r="G191" s="95"/>
      <c r="H191" s="116"/>
      <c r="I191" s="95"/>
      <c r="J191" s="123"/>
      <c r="K191" s="95"/>
      <c r="L191" s="95"/>
      <c r="M191" s="95"/>
      <c r="N191" s="95"/>
    </row>
    <row r="192" spans="1:14" s="125" customFormat="1" ht="52.5" customHeight="1">
      <c r="A192" s="111"/>
      <c r="B192" s="126"/>
      <c r="C192" s="95"/>
      <c r="D192" s="95"/>
      <c r="E192" s="95"/>
      <c r="F192" s="116"/>
      <c r="G192" s="95"/>
      <c r="H192" s="116"/>
      <c r="I192" s="95"/>
      <c r="J192" s="123"/>
      <c r="K192" s="95"/>
      <c r="L192" s="95"/>
      <c r="M192" s="95"/>
      <c r="N192" s="95"/>
    </row>
    <row r="193" spans="1:14" s="125" customFormat="1" ht="52.5" customHeight="1">
      <c r="A193" s="111"/>
      <c r="B193" s="126"/>
      <c r="C193" s="95"/>
      <c r="D193" s="95"/>
      <c r="E193" s="95"/>
      <c r="F193" s="116"/>
      <c r="G193" s="95"/>
      <c r="H193" s="116"/>
      <c r="I193" s="95"/>
      <c r="J193" s="123"/>
      <c r="K193" s="95"/>
      <c r="L193" s="95"/>
      <c r="M193" s="95"/>
      <c r="N193" s="95"/>
    </row>
    <row r="194" spans="1:14" s="125" customFormat="1" ht="52.5" customHeight="1">
      <c r="A194" s="111"/>
      <c r="B194" s="126"/>
      <c r="C194" s="95"/>
      <c r="D194" s="95"/>
      <c r="E194" s="95"/>
      <c r="F194" s="116"/>
      <c r="G194" s="95"/>
      <c r="H194" s="116"/>
      <c r="I194" s="95"/>
      <c r="J194" s="123"/>
      <c r="K194" s="95"/>
      <c r="L194" s="95"/>
      <c r="M194" s="95"/>
      <c r="N194" s="95"/>
    </row>
    <row r="195" spans="1:14" s="125" customFormat="1" ht="52.5" customHeight="1">
      <c r="A195" s="111"/>
      <c r="B195" s="126"/>
      <c r="C195" s="95"/>
      <c r="D195" s="95"/>
      <c r="E195" s="95"/>
      <c r="F195" s="116"/>
      <c r="G195" s="95"/>
      <c r="H195" s="116"/>
      <c r="I195" s="95"/>
      <c r="J195" s="123"/>
      <c r="K195" s="95"/>
      <c r="L195" s="95"/>
      <c r="M195" s="95"/>
      <c r="N195" s="95"/>
    </row>
    <row r="196" spans="1:14" s="125" customFormat="1" ht="52.5" customHeight="1">
      <c r="A196" s="111"/>
      <c r="B196" s="126"/>
      <c r="C196" s="95"/>
      <c r="D196" s="95"/>
      <c r="E196" s="95"/>
      <c r="F196" s="116"/>
      <c r="G196" s="95"/>
      <c r="H196" s="116"/>
      <c r="I196" s="95"/>
      <c r="J196" s="123"/>
      <c r="K196" s="95"/>
      <c r="L196" s="95"/>
      <c r="M196" s="95"/>
      <c r="N196" s="95"/>
    </row>
    <row r="197" spans="1:14" s="125" customFormat="1" ht="52.5" customHeight="1">
      <c r="A197" s="111"/>
      <c r="B197" s="126"/>
      <c r="C197" s="95"/>
      <c r="D197" s="95"/>
      <c r="E197" s="95"/>
      <c r="F197" s="116"/>
      <c r="G197" s="95"/>
      <c r="H197" s="116"/>
      <c r="I197" s="95"/>
      <c r="J197" s="123"/>
      <c r="K197" s="95"/>
      <c r="L197" s="95"/>
      <c r="M197" s="95"/>
      <c r="N197" s="95"/>
    </row>
    <row r="198" spans="1:14" s="125" customFormat="1" ht="52.5" customHeight="1">
      <c r="A198" s="111"/>
      <c r="B198" s="126"/>
      <c r="C198" s="95"/>
      <c r="D198" s="95"/>
      <c r="E198" s="95"/>
      <c r="F198" s="116"/>
      <c r="G198" s="95"/>
      <c r="H198" s="116"/>
      <c r="I198" s="95"/>
      <c r="J198" s="123"/>
      <c r="K198" s="95"/>
      <c r="L198" s="95"/>
      <c r="M198" s="95"/>
      <c r="N198" s="95"/>
    </row>
    <row r="199" spans="1:14" s="125" customFormat="1" ht="52.5" customHeight="1">
      <c r="A199" s="111"/>
      <c r="B199" s="126"/>
      <c r="C199" s="95"/>
      <c r="D199" s="95"/>
      <c r="E199" s="95"/>
      <c r="F199" s="116"/>
      <c r="G199" s="95"/>
      <c r="H199" s="116"/>
      <c r="I199" s="95"/>
      <c r="J199" s="123"/>
      <c r="K199" s="95"/>
      <c r="L199" s="95"/>
      <c r="M199" s="95"/>
      <c r="N199" s="95"/>
    </row>
    <row r="200" spans="1:14" s="125" customFormat="1" ht="52.5" customHeight="1">
      <c r="A200" s="111"/>
      <c r="B200" s="126"/>
      <c r="C200" s="95"/>
      <c r="D200" s="95"/>
      <c r="E200" s="95"/>
      <c r="F200" s="116"/>
      <c r="G200" s="95"/>
      <c r="H200" s="116"/>
      <c r="I200" s="95"/>
      <c r="J200" s="123"/>
      <c r="K200" s="95"/>
      <c r="L200" s="95"/>
      <c r="M200" s="95"/>
      <c r="N200" s="95"/>
    </row>
    <row r="201" spans="1:14" s="125" customFormat="1" ht="52.5" customHeight="1">
      <c r="A201" s="111"/>
      <c r="B201" s="126"/>
      <c r="C201" s="95"/>
      <c r="D201" s="95"/>
      <c r="E201" s="95"/>
      <c r="F201" s="116"/>
      <c r="G201" s="95"/>
      <c r="H201" s="116"/>
      <c r="I201" s="95"/>
      <c r="J201" s="123"/>
      <c r="K201" s="95"/>
      <c r="L201" s="95"/>
      <c r="M201" s="95"/>
      <c r="N201" s="95"/>
    </row>
    <row r="202" spans="1:14" s="125" customFormat="1" ht="52.5" customHeight="1">
      <c r="A202" s="111"/>
      <c r="B202" s="126"/>
      <c r="C202" s="95"/>
      <c r="D202" s="95"/>
      <c r="E202" s="95"/>
      <c r="F202" s="116"/>
      <c r="G202" s="95"/>
      <c r="H202" s="116"/>
      <c r="I202" s="95"/>
      <c r="J202" s="123"/>
      <c r="K202" s="95"/>
      <c r="L202" s="95"/>
      <c r="M202" s="95"/>
      <c r="N202" s="95"/>
    </row>
    <row r="203" spans="1:14" s="125" customFormat="1" ht="52.5" customHeight="1">
      <c r="A203" s="111"/>
      <c r="B203" s="126"/>
      <c r="C203" s="95"/>
      <c r="D203" s="95"/>
      <c r="E203" s="95"/>
      <c r="F203" s="116"/>
      <c r="G203" s="95"/>
      <c r="H203" s="116"/>
      <c r="I203" s="95"/>
      <c r="J203" s="123"/>
      <c r="K203" s="95"/>
      <c r="L203" s="95"/>
      <c r="M203" s="95"/>
      <c r="N203" s="95"/>
    </row>
    <row r="204" spans="1:14" s="125" customFormat="1" ht="52.5" customHeight="1">
      <c r="A204" s="111"/>
      <c r="B204" s="126"/>
      <c r="C204" s="95"/>
      <c r="D204" s="95"/>
      <c r="E204" s="95"/>
      <c r="F204" s="116"/>
      <c r="G204" s="95"/>
      <c r="H204" s="116"/>
      <c r="I204" s="95"/>
      <c r="J204" s="123"/>
      <c r="K204" s="95"/>
      <c r="L204" s="95"/>
      <c r="M204" s="95"/>
      <c r="N204" s="95"/>
    </row>
    <row r="205" spans="1:14" s="125" customFormat="1" ht="52.5" customHeight="1">
      <c r="A205" s="111"/>
      <c r="B205" s="126"/>
      <c r="C205" s="95"/>
      <c r="D205" s="95"/>
      <c r="E205" s="95"/>
      <c r="F205" s="116"/>
      <c r="G205" s="95"/>
      <c r="H205" s="116"/>
      <c r="I205" s="95"/>
      <c r="J205" s="123"/>
      <c r="K205" s="95"/>
      <c r="L205" s="95"/>
      <c r="M205" s="95"/>
      <c r="N205" s="95"/>
    </row>
    <row r="206" spans="1:14" s="125" customFormat="1" ht="52.5" customHeight="1">
      <c r="A206" s="111"/>
      <c r="B206" s="126"/>
      <c r="C206" s="95"/>
      <c r="D206" s="95"/>
      <c r="E206" s="95"/>
      <c r="F206" s="116"/>
      <c r="G206" s="95"/>
      <c r="H206" s="116"/>
      <c r="I206" s="95"/>
      <c r="J206" s="123"/>
      <c r="K206" s="95"/>
      <c r="L206" s="95"/>
      <c r="M206" s="95"/>
      <c r="N206" s="95"/>
    </row>
    <row r="207" spans="1:14" s="125" customFormat="1" ht="52.5" customHeight="1">
      <c r="A207" s="111"/>
      <c r="B207" s="126"/>
      <c r="C207" s="95"/>
      <c r="D207" s="95"/>
      <c r="E207" s="95"/>
      <c r="F207" s="116"/>
      <c r="G207" s="95"/>
      <c r="H207" s="116"/>
      <c r="I207" s="95"/>
      <c r="J207" s="123"/>
      <c r="K207" s="95"/>
      <c r="L207" s="95"/>
      <c r="M207" s="95"/>
      <c r="N207" s="95"/>
    </row>
    <row r="208" spans="1:14" s="125" customFormat="1" ht="52.5" customHeight="1">
      <c r="A208" s="111"/>
      <c r="B208" s="126"/>
      <c r="C208" s="95"/>
      <c r="D208" s="95"/>
      <c r="E208" s="95"/>
      <c r="F208" s="116"/>
      <c r="G208" s="95"/>
      <c r="H208" s="116"/>
      <c r="I208" s="95"/>
      <c r="J208" s="123"/>
      <c r="K208" s="95"/>
      <c r="L208" s="95"/>
      <c r="M208" s="95"/>
      <c r="N208" s="95"/>
    </row>
    <row r="209" spans="1:14" s="125" customFormat="1" ht="52.5" customHeight="1">
      <c r="A209" s="111"/>
      <c r="B209" s="126"/>
      <c r="C209" s="95"/>
      <c r="D209" s="95"/>
      <c r="E209" s="95"/>
      <c r="F209" s="116"/>
      <c r="G209" s="95"/>
      <c r="H209" s="116"/>
      <c r="I209" s="95"/>
      <c r="J209" s="123"/>
      <c r="K209" s="95"/>
      <c r="L209" s="95"/>
      <c r="M209" s="95"/>
      <c r="N209" s="95"/>
    </row>
    <row r="210" spans="1:14" s="125" customFormat="1" ht="52.5" customHeight="1">
      <c r="A210" s="111"/>
      <c r="B210" s="126"/>
      <c r="C210" s="95"/>
      <c r="D210" s="95"/>
      <c r="E210" s="95"/>
      <c r="F210" s="116"/>
      <c r="G210" s="95"/>
      <c r="H210" s="116"/>
      <c r="I210" s="95"/>
      <c r="J210" s="123"/>
      <c r="K210" s="95"/>
      <c r="L210" s="95"/>
      <c r="M210" s="95"/>
      <c r="N210" s="95"/>
    </row>
    <row r="211" spans="1:14" s="125" customFormat="1" ht="52.5" customHeight="1">
      <c r="A211" s="111"/>
      <c r="B211" s="126"/>
      <c r="C211" s="95"/>
      <c r="D211" s="95"/>
      <c r="E211" s="95"/>
      <c r="F211" s="116"/>
      <c r="G211" s="95"/>
      <c r="H211" s="116"/>
      <c r="I211" s="95"/>
      <c r="J211" s="123"/>
      <c r="K211" s="95"/>
      <c r="L211" s="95"/>
      <c r="M211" s="95"/>
      <c r="N211" s="95"/>
    </row>
    <row r="212" spans="1:14" s="125" customFormat="1" ht="52.5" customHeight="1">
      <c r="A212" s="111"/>
      <c r="B212" s="126"/>
      <c r="C212" s="95"/>
      <c r="D212" s="95"/>
      <c r="E212" s="95"/>
      <c r="F212" s="116"/>
      <c r="G212" s="95"/>
      <c r="H212" s="116"/>
      <c r="I212" s="95"/>
      <c r="J212" s="123"/>
      <c r="K212" s="95"/>
      <c r="L212" s="95"/>
      <c r="M212" s="95"/>
      <c r="N212" s="95"/>
    </row>
    <row r="213" spans="1:14" s="125" customFormat="1" ht="52.5" customHeight="1">
      <c r="A213" s="111"/>
      <c r="B213" s="126"/>
      <c r="C213" s="95"/>
      <c r="D213" s="95"/>
      <c r="E213" s="95"/>
      <c r="F213" s="116"/>
      <c r="G213" s="95"/>
      <c r="H213" s="116"/>
      <c r="I213" s="95"/>
      <c r="J213" s="123"/>
      <c r="K213" s="95"/>
      <c r="L213" s="95"/>
      <c r="M213" s="95"/>
      <c r="N213" s="95"/>
    </row>
    <row r="214" spans="1:14" s="125" customFormat="1" ht="52.5" customHeight="1">
      <c r="A214" s="111"/>
      <c r="B214" s="126"/>
      <c r="C214" s="95"/>
      <c r="D214" s="95"/>
      <c r="E214" s="95"/>
      <c r="F214" s="116"/>
      <c r="G214" s="95"/>
      <c r="H214" s="116"/>
      <c r="I214" s="95"/>
      <c r="J214" s="123"/>
      <c r="K214" s="95"/>
      <c r="L214" s="95"/>
      <c r="M214" s="95"/>
      <c r="N214" s="95"/>
    </row>
    <row r="215" spans="1:14" s="125" customFormat="1" ht="52.5" customHeight="1">
      <c r="A215" s="111"/>
      <c r="B215" s="126"/>
      <c r="C215" s="95"/>
      <c r="D215" s="95"/>
      <c r="E215" s="95"/>
      <c r="F215" s="116"/>
      <c r="G215" s="95"/>
      <c r="H215" s="116"/>
      <c r="I215" s="95"/>
      <c r="J215" s="123"/>
      <c r="K215" s="95"/>
      <c r="L215" s="95"/>
      <c r="M215" s="95"/>
      <c r="N215" s="95"/>
    </row>
    <row r="216" spans="1:14" s="125" customFormat="1" ht="52.5" customHeight="1">
      <c r="A216" s="111"/>
      <c r="B216" s="126"/>
      <c r="C216" s="95"/>
      <c r="D216" s="95"/>
      <c r="E216" s="95"/>
      <c r="F216" s="116"/>
      <c r="G216" s="95"/>
      <c r="H216" s="116"/>
      <c r="I216" s="95"/>
      <c r="J216" s="123"/>
      <c r="K216" s="95"/>
      <c r="L216" s="95"/>
      <c r="M216" s="95"/>
      <c r="N216" s="95"/>
    </row>
    <row r="217" spans="1:14" s="125" customFormat="1" ht="52.5" customHeight="1">
      <c r="A217" s="111"/>
      <c r="B217" s="126"/>
      <c r="C217" s="95"/>
      <c r="D217" s="95"/>
      <c r="E217" s="95"/>
      <c r="F217" s="116"/>
      <c r="G217" s="95"/>
      <c r="H217" s="116"/>
      <c r="I217" s="95"/>
      <c r="J217" s="123"/>
      <c r="K217" s="95"/>
      <c r="L217" s="95"/>
      <c r="M217" s="95"/>
      <c r="N217" s="95"/>
    </row>
    <row r="218" spans="1:14" s="125" customFormat="1" ht="52.5" customHeight="1">
      <c r="A218" s="111"/>
      <c r="B218" s="126"/>
      <c r="C218" s="95"/>
      <c r="D218" s="95"/>
      <c r="E218" s="95"/>
      <c r="F218" s="116"/>
      <c r="G218" s="95"/>
      <c r="H218" s="116"/>
      <c r="I218" s="95"/>
      <c r="J218" s="123"/>
      <c r="K218" s="95"/>
      <c r="L218" s="95"/>
      <c r="M218" s="95"/>
      <c r="N218" s="95"/>
    </row>
    <row r="219" spans="1:14" s="125" customFormat="1" ht="52.5" customHeight="1">
      <c r="A219" s="111"/>
      <c r="B219" s="126"/>
      <c r="C219" s="95"/>
      <c r="D219" s="95"/>
      <c r="E219" s="95"/>
      <c r="F219" s="116"/>
      <c r="G219" s="95"/>
      <c r="H219" s="116"/>
      <c r="I219" s="95"/>
      <c r="J219" s="123"/>
      <c r="K219" s="95"/>
      <c r="L219" s="95"/>
      <c r="M219" s="95"/>
      <c r="N219" s="95"/>
    </row>
    <row r="220" spans="1:14" s="125" customFormat="1" ht="52.5" customHeight="1">
      <c r="A220" s="111"/>
      <c r="B220" s="126"/>
      <c r="C220" s="95"/>
      <c r="D220" s="95"/>
      <c r="E220" s="95"/>
      <c r="F220" s="116"/>
      <c r="G220" s="95"/>
      <c r="H220" s="116"/>
      <c r="I220" s="95"/>
      <c r="J220" s="123"/>
      <c r="K220" s="95"/>
      <c r="L220" s="95"/>
      <c r="M220" s="95"/>
      <c r="N220" s="95"/>
    </row>
    <row r="221" spans="1:14" s="125" customFormat="1" ht="52.5" customHeight="1">
      <c r="A221" s="111"/>
      <c r="B221" s="126"/>
      <c r="C221" s="95"/>
      <c r="D221" s="95"/>
      <c r="E221" s="95"/>
      <c r="F221" s="116"/>
      <c r="G221" s="95"/>
      <c r="H221" s="116"/>
      <c r="I221" s="95"/>
      <c r="J221" s="123"/>
      <c r="K221" s="95"/>
      <c r="L221" s="95"/>
      <c r="M221" s="95"/>
      <c r="N221" s="95"/>
    </row>
    <row r="222" spans="1:14" s="125" customFormat="1" ht="52.5" customHeight="1">
      <c r="A222" s="111"/>
      <c r="B222" s="126"/>
      <c r="C222" s="95"/>
      <c r="D222" s="95"/>
      <c r="E222" s="95"/>
      <c r="F222" s="116"/>
      <c r="G222" s="95"/>
      <c r="H222" s="116"/>
      <c r="I222" s="95"/>
      <c r="J222" s="123"/>
      <c r="K222" s="95"/>
      <c r="L222" s="95"/>
      <c r="M222" s="95"/>
      <c r="N222" s="95"/>
    </row>
    <row r="223" spans="1:14" s="125" customFormat="1" ht="52.5" customHeight="1">
      <c r="A223" s="111"/>
      <c r="B223" s="126"/>
      <c r="C223" s="95"/>
      <c r="D223" s="95"/>
      <c r="E223" s="95"/>
      <c r="F223" s="116"/>
      <c r="G223" s="95"/>
      <c r="H223" s="116"/>
      <c r="I223" s="95"/>
      <c r="J223" s="123"/>
      <c r="K223" s="95"/>
      <c r="L223" s="95"/>
      <c r="M223" s="95"/>
      <c r="N223" s="95"/>
    </row>
    <row r="224" spans="1:14" s="125" customFormat="1" ht="52.5" customHeight="1">
      <c r="A224" s="111"/>
      <c r="B224" s="126"/>
      <c r="C224" s="95"/>
      <c r="D224" s="95"/>
      <c r="E224" s="95"/>
      <c r="F224" s="116"/>
      <c r="G224" s="95"/>
      <c r="H224" s="116"/>
      <c r="I224" s="95"/>
      <c r="J224" s="123"/>
      <c r="K224" s="95"/>
      <c r="L224" s="95"/>
      <c r="M224" s="95"/>
      <c r="N224" s="95"/>
    </row>
    <row r="225" spans="1:14" s="125" customFormat="1" ht="52.5" customHeight="1">
      <c r="A225" s="111"/>
      <c r="B225" s="126"/>
      <c r="C225" s="95"/>
      <c r="D225" s="95"/>
      <c r="E225" s="95"/>
      <c r="F225" s="116"/>
      <c r="G225" s="95"/>
      <c r="H225" s="116"/>
      <c r="I225" s="95"/>
      <c r="J225" s="123"/>
      <c r="K225" s="95"/>
      <c r="L225" s="95"/>
      <c r="M225" s="95"/>
      <c r="N225" s="95"/>
    </row>
    <row r="226" spans="1:14" s="125" customFormat="1" ht="52.5" customHeight="1">
      <c r="A226" s="111"/>
      <c r="B226" s="126"/>
      <c r="C226" s="95"/>
      <c r="D226" s="95"/>
      <c r="E226" s="95"/>
      <c r="F226" s="116"/>
      <c r="G226" s="95"/>
      <c r="H226" s="116"/>
      <c r="I226" s="95"/>
      <c r="J226" s="123"/>
      <c r="K226" s="95"/>
      <c r="L226" s="95"/>
      <c r="M226" s="95"/>
      <c r="N226" s="95"/>
    </row>
    <row r="227" spans="1:14" s="125" customFormat="1" ht="52.5" customHeight="1">
      <c r="A227" s="111"/>
      <c r="B227" s="126"/>
      <c r="C227" s="95"/>
      <c r="D227" s="95"/>
      <c r="E227" s="95"/>
      <c r="F227" s="116"/>
      <c r="G227" s="95"/>
      <c r="H227" s="116"/>
      <c r="I227" s="95"/>
      <c r="J227" s="123"/>
      <c r="K227" s="95"/>
      <c r="L227" s="95"/>
      <c r="M227" s="95"/>
      <c r="N227" s="95"/>
    </row>
    <row r="228" ht="52.5" customHeight="1">
      <c r="B228" s="1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Az.Osp.S.Maria degli Angeli 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antonella.darenzo</dc:creator>
  <cp:keywords/>
  <dc:description/>
  <cp:lastModifiedBy>Vania Costella</cp:lastModifiedBy>
  <cp:lastPrinted>2019-01-17T13:11:01Z</cp:lastPrinted>
  <dcterms:created xsi:type="dcterms:W3CDTF">2013-06-07T10:57:24Z</dcterms:created>
  <dcterms:modified xsi:type="dcterms:W3CDTF">2021-02-01T10:15:23Z</dcterms:modified>
  <cp:category/>
  <cp:version/>
  <cp:contentType/>
  <cp:contentStatus/>
</cp:coreProperties>
</file>